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425" yWindow="1200" windowWidth="12195" windowHeight="10380" activeTab="9"/>
  </bookViews>
  <sheets>
    <sheet name="гагарина2" sheetId="89" r:id="rId1"/>
    <sheet name="гагарина4" sheetId="90" r:id="rId2"/>
    <sheet name="гагарина6" sheetId="91" r:id="rId3"/>
    <sheet name="гагарина8" sheetId="92" r:id="rId4"/>
    <sheet name="гагарина10" sheetId="94" r:id="rId5"/>
    <sheet name="гагарина12" sheetId="95" r:id="rId6"/>
    <sheet name="гагарина14" sheetId="96" r:id="rId7"/>
    <sheet name="гагарина16" sheetId="97" r:id="rId8"/>
    <sheet name="гагарина18" sheetId="98" r:id="rId9"/>
    <sheet name="гагарина20" sheetId="99" r:id="rId10"/>
  </sheets>
  <calcPr calcId="144525"/>
</workbook>
</file>

<file path=xl/calcChain.xml><?xml version="1.0" encoding="utf-8"?>
<calcChain xmlns="http://schemas.openxmlformats.org/spreadsheetml/2006/main">
  <c r="C13" i="99" l="1"/>
  <c r="C12" i="98"/>
  <c r="C12" i="97"/>
  <c r="C12" i="96"/>
  <c r="C13" i="95"/>
  <c r="C12" i="94"/>
  <c r="C12" i="92"/>
  <c r="C12" i="91"/>
  <c r="C12" i="90"/>
  <c r="C12" i="89"/>
  <c r="D36" i="96"/>
  <c r="D34" i="96" s="1"/>
  <c r="D30" i="96"/>
  <c r="D28" i="96" s="1"/>
  <c r="D24" i="96"/>
  <c r="D22" i="96" s="1"/>
  <c r="D18" i="96"/>
  <c r="D16" i="96" s="1"/>
  <c r="F13" i="99"/>
  <c r="D44" i="99" s="1"/>
  <c r="E13" i="99"/>
  <c r="E13" i="95"/>
  <c r="F13" i="95"/>
  <c r="D37" i="99"/>
  <c r="D35" i="99"/>
  <c r="D25" i="99"/>
  <c r="D23" i="99"/>
  <c r="D19" i="99"/>
  <c r="D17" i="99"/>
  <c r="D36" i="98"/>
  <c r="D34" i="98"/>
  <c r="D18" i="98"/>
  <c r="F12" i="98"/>
  <c r="E12" i="98"/>
  <c r="D36" i="97"/>
  <c r="D24" i="97"/>
  <c r="D18" i="97"/>
  <c r="D16" i="97" s="1"/>
  <c r="F12" i="97"/>
  <c r="E12" i="97"/>
  <c r="F12" i="96"/>
  <c r="E12" i="96"/>
  <c r="D37" i="95"/>
  <c r="D35" i="95" s="1"/>
  <c r="D25" i="95"/>
  <c r="D23" i="95" s="1"/>
  <c r="D19" i="95"/>
  <c r="D36" i="94"/>
  <c r="D34" i="94"/>
  <c r="D24" i="94"/>
  <c r="D22" i="94"/>
  <c r="D18" i="94"/>
  <c r="F12" i="94"/>
  <c r="E12" i="94"/>
  <c r="D36" i="92"/>
  <c r="D24" i="92"/>
  <c r="D18" i="92"/>
  <c r="D16" i="92" s="1"/>
  <c r="D42" i="92" s="1"/>
  <c r="F12" i="92"/>
  <c r="E12" i="92"/>
  <c r="D36" i="91"/>
  <c r="D34" i="91" s="1"/>
  <c r="D24" i="91"/>
  <c r="D22" i="91" s="1"/>
  <c r="D18" i="91"/>
  <c r="D16" i="91" s="1"/>
  <c r="F12" i="91"/>
  <c r="E12" i="91"/>
  <c r="D36" i="90"/>
  <c r="D34" i="90"/>
  <c r="D24" i="90"/>
  <c r="D22" i="90"/>
  <c r="D18" i="90"/>
  <c r="F12" i="90"/>
  <c r="E12" i="90"/>
  <c r="D31" i="99"/>
  <c r="D29" i="99" s="1"/>
  <c r="D43" i="99" s="1"/>
  <c r="D24" i="98"/>
  <c r="D22" i="98" s="1"/>
  <c r="D42" i="98" s="1"/>
  <c r="D30" i="98"/>
  <c r="D28" i="98" s="1"/>
  <c r="D30" i="97"/>
  <c r="D28" i="97" s="1"/>
  <c r="D31" i="95"/>
  <c r="D29" i="95" s="1"/>
  <c r="D30" i="94"/>
  <c r="D28" i="94" s="1"/>
  <c r="D30" i="92"/>
  <c r="D28" i="92" s="1"/>
  <c r="D30" i="91"/>
  <c r="D28" i="91" s="1"/>
  <c r="D30" i="90"/>
  <c r="D28" i="90" s="1"/>
  <c r="D42" i="90" s="1"/>
  <c r="D36" i="89"/>
  <c r="D18" i="89"/>
  <c r="F12" i="89"/>
  <c r="E12" i="89"/>
  <c r="D34" i="89"/>
  <c r="D24" i="89"/>
  <c r="D22" i="89" s="1"/>
  <c r="D16" i="89"/>
  <c r="D42" i="89" s="1"/>
  <c r="D30" i="89"/>
  <c r="D16" i="94"/>
  <c r="D42" i="94" s="1"/>
  <c r="D34" i="97"/>
  <c r="D22" i="92"/>
  <c r="D17" i="95"/>
  <c r="D22" i="97"/>
  <c r="D28" i="89"/>
  <c r="D34" i="92"/>
  <c r="D16" i="98"/>
  <c r="D16" i="90"/>
  <c r="D43" i="94" l="1"/>
  <c r="D43" i="95"/>
  <c r="D43" i="90"/>
  <c r="D42" i="91"/>
  <c r="D43" i="91" s="1"/>
  <c r="D43" i="92"/>
  <c r="D42" i="97"/>
  <c r="D43" i="97" s="1"/>
  <c r="D43" i="98"/>
  <c r="D44" i="95"/>
  <c r="D42" i="96"/>
  <c r="D43" i="89"/>
  <c r="D43" i="96"/>
</calcChain>
</file>

<file path=xl/sharedStrings.xml><?xml version="1.0" encoding="utf-8"?>
<sst xmlns="http://schemas.openxmlformats.org/spreadsheetml/2006/main" count="802" uniqueCount="58">
  <si>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</si>
  <si>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</si>
  <si>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</si>
  <si>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</si>
  <si>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</si>
  <si>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</si>
  <si>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</si>
  <si>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</si>
  <si>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>Материалы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</si>
  <si>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</si>
  <si>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</si>
  <si>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</si>
  <si>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Благоустройство и обеспечение санитарного состояния жилых зданий и придомовой территории - всего:</t>
  </si>
  <si>
    <t>Общеэксплуатационные расходы</t>
  </si>
  <si>
    <t>ПЕРЕРАСХОД ПО ДОМУ ЗА ВЫПОЛНЕННЫЕ РАБОТЫ</t>
  </si>
  <si>
    <t>ИТОГО ФАКТИЧЕСКИХ РАСХОДОВ: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</si>
  <si>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</si>
  <si>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</si>
  <si>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Материалы </t>
  </si>
  <si>
    <t>Оплата труда рабочих, занятых благоустройством и обслуживанием</t>
  </si>
  <si>
    <t>Приложение №6 к договору управления</t>
  </si>
  <si>
    <t>Услуги сторонних организаций:</t>
  </si>
  <si>
    <t xml:space="preserve">Прочие расходы </t>
  </si>
  <si>
    <t>Зарабатная плата</t>
  </si>
  <si>
    <t xml:space="preserve">Электроэнергия ОДН 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</si>
  <si>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</si>
  <si>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</si>
  <si>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</si>
  <si>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</si>
  <si>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</si>
  <si>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>Расходы</t>
  </si>
  <si>
    <t xml:space="preserve">Начислено </t>
  </si>
  <si>
    <t xml:space="preserve">Оплачено </t>
  </si>
  <si>
    <t xml:space="preserve">Поступление от населения </t>
  </si>
  <si>
    <t>Содержание жилья</t>
  </si>
  <si>
    <t>Задолженность на 1.01.2017</t>
  </si>
  <si>
    <t>Электроэнергия ОДН</t>
  </si>
  <si>
    <t>аренда адм. здания, коммун., канц., почт., телефон рас., орг. техника обуч. кадров</t>
  </si>
  <si>
    <t>Итого Доходов</t>
  </si>
  <si>
    <t xml:space="preserve">Прочие прямые </t>
  </si>
  <si>
    <t>Внеэкслуатационные расходы</t>
  </si>
  <si>
    <t xml:space="preserve">руб. </t>
  </si>
  <si>
    <t>Услуги сторонних организации(проверка вентканалов)</t>
  </si>
  <si>
    <t>Услуги сторонних организаций(обсл. тс., тех. обсл. газопроводов)</t>
  </si>
  <si>
    <t>Расходы на аварийную службу</t>
  </si>
  <si>
    <t xml:space="preserve">    ОТЧЁТ  ООО "УК п.Октябрьский" по содержанию и текущему ремонту общего имущества многоквартирного дома за 2017год</t>
  </si>
  <si>
    <t>Адрес: с. Красный Октябрь ул.Гагарина д.2</t>
  </si>
  <si>
    <t>Адрес: с. Красный Октябрь ул.Гагарина д.4</t>
  </si>
  <si>
    <t>Адрес: с. Красный Октябрь ул.Гагарина д.6</t>
  </si>
  <si>
    <t>Адрес: с. Красный Октябрь ул.Гагарина д.8</t>
  </si>
  <si>
    <t>Адрес: с. Красный Октябрь ул.Гагарина д.10</t>
  </si>
  <si>
    <t>Адрес: с. Красный Октябрь ул.Гагарина д.12</t>
  </si>
  <si>
    <t>Адрес: с. Красный Октябрь ул.Гагарина д.14</t>
  </si>
  <si>
    <t>Адрес: с. Красный Октябрь ул.Гагарина д.16</t>
  </si>
  <si>
    <t>Адрес: с. Красный Октябрь ул.Гагарина д.18</t>
  </si>
  <si>
    <t>Адрес: с. Красный Октябрь ул.Гагарина д.20</t>
  </si>
  <si>
    <t>Обслуживание ТС</t>
  </si>
  <si>
    <t xml:space="preserve">                                                        ООО "Управляющая компания п.Октябрьский"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</si>
</sst>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8" fillId="0" borderId="1" xfId="0" applyFont="1" applyBorder="1"/>
    <xf numFmtId="0" fontId="5" fillId="0" borderId="0" xfId="0" applyFont="1" applyBorder="1"/>
    <xf numFmtId="0" fontId="1" fillId="0" borderId="2" xfId="0" applyFont="1" applyBorder="1"/>
    <xf numFmtId="0" fontId="1" fillId="0" borderId="1" xfId="0" applyFont="1" applyBorder="1"/>
    <xf numFmtId="0" fontId="11" fillId="0" borderId="1" xfId="0" applyFont="1" applyBorder="1"/>
    <xf numFmtId="0" fontId="1" fillId="0" borderId="0" xfId="0" applyFont="1" applyFill="1"/>
    <xf numFmtId="0" fontId="11" fillId="0" borderId="1" xfId="0" applyFont="1" applyBorder="1" applyAlignment="1">
      <alignment horizontal="center"/>
    </xf>
    <xf numFmtId="0" fontId="1" fillId="0" borderId="2" xfId="0" applyFont="1" applyFill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/>
    <xf numFmtId="0" fontId="0" fillId="0" borderId="0" xfId="0" applyBorder="1" applyAlignment="1"/>
    <xf numFmtId="2" fontId="1" fillId="0" borderId="0" xfId="0" applyNumberFormat="1" applyFont="1"/>
    <xf numFmtId="0" fontId="19" fillId="0" borderId="1" xfId="0" applyFont="1" applyBorder="1"/>
    <xf numFmtId="0" fontId="1" fillId="0" borderId="3" xfId="0" applyNumberFormat="1" applyFont="1" applyBorder="1" applyAlignment="1"/>
    <xf numFmtId="0" fontId="1" fillId="0" borderId="3" xfId="0" applyFont="1" applyBorder="1" applyAlignment="1"/>
    <xf numFmtId="0" fontId="1" fillId="0" borderId="1" xfId="0" applyFont="1" applyBorder="1" applyAlignment="1"/>
    <xf numFmtId="2" fontId="11" fillId="0" borderId="3" xfId="0" applyNumberFormat="1" applyFont="1" applyBorder="1" applyAlignment="1"/>
    <xf numFmtId="0" fontId="12" fillId="0" borderId="5" xfId="0" applyNumberFormat="1" applyFont="1" applyBorder="1" applyAlignment="1"/>
    <xf numFmtId="0" fontId="12" fillId="0" borderId="4" xfId="0" applyFont="1" applyBorder="1" applyAlignment="1"/>
    <xf numFmtId="2" fontId="1" fillId="0" borderId="3" xfId="0" applyNumberFormat="1" applyFont="1" applyBorder="1" applyAlignment="1"/>
    <xf numFmtId="2" fontId="0" fillId="0" borderId="5" xfId="0" applyNumberFormat="1" applyBorder="1" applyAlignment="1"/>
    <xf numFmtId="2" fontId="0" fillId="0" borderId="4" xfId="0" applyNumberFormat="1" applyBorder="1" applyAlignment="1"/>
    <xf numFmtId="0" fontId="9" fillId="0" borderId="0" xfId="0" applyFont="1" applyBorder="1" applyAlignment="1"/>
    <xf numFmtId="2" fontId="19" fillId="0" borderId="3" xfId="0" applyNumberFormat="1" applyFont="1" applyBorder="1" applyAlignment="1"/>
    <xf numFmtId="0" fontId="20" fillId="0" borderId="5" xfId="0" applyNumberFormat="1" applyFont="1" applyBorder="1" applyAlignment="1"/>
    <xf numFmtId="0" fontId="20" fillId="0" borderId="4" xfId="0" applyFont="1" applyBorder="1" applyAlignment="1"/>
    <xf numFmtId="0" fontId="0" fillId="0" borderId="5" xfId="0" applyNumberFormat="1" applyBorder="1" applyAlignment="1"/>
    <xf numFmtId="0" fontId="0" fillId="0" borderId="4" xfId="0" applyBorder="1" applyAlignment="1"/>
    <xf numFmtId="0" fontId="1" fillId="0" borderId="3" xfId="0" applyNumberFormat="1" applyFont="1" applyBorder="1" applyAlignment="1"/>
    <xf numFmtId="0" fontId="9" fillId="0" borderId="6" xfId="0" applyFont="1" applyBorder="1" applyAlignment="1"/>
    <xf numFmtId="0" fontId="0" fillId="0" borderId="6" xfId="0" applyBorder="1" applyAlignment="1"/>
    <xf numFmtId="0" fontId="0" fillId="0" borderId="5" xfId="0" applyBorder="1" applyAlignment="1"/>
    <xf numFmtId="0" fontId="12" fillId="0" borderId="5" xfId="0" applyFont="1" applyBorder="1" applyAlignment="1"/>
    <xf numFmtId="0" fontId="1" fillId="0" borderId="5" xfId="0" applyNumberFormat="1" applyFont="1" applyBorder="1" applyAlignment="1"/>
    <xf numFmtId="0" fontId="1" fillId="0" borderId="4" xfId="0" applyNumberFormat="1" applyFont="1" applyBorder="1" applyAlignment="1"/>
    <xf numFmtId="0" fontId="0" fillId="0" borderId="4" xfId="0" applyNumberFormat="1" applyBorder="1" applyAlignment="1"/>
    <xf numFmtId="0" fontId="11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9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" fillId="0" borderId="3" xfId="0" applyFont="1" applyBorder="1" applyAlignment="1"/>
    <xf numFmtId="0" fontId="13" fillId="0" borderId="5" xfId="0" applyNumberFormat="1" applyFont="1" applyBorder="1" applyAlignment="1">
      <alignment horizontal="left"/>
    </xf>
    <xf numFmtId="0" fontId="14" fillId="0" borderId="5" xfId="0" applyNumberFormat="1" applyFont="1" applyBorder="1" applyAlignment="1">
      <alignment horizontal="left"/>
    </xf>
    <xf numFmtId="0" fontId="11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" fontId="1" fillId="0" borderId="3" xfId="0" applyNumberFormat="1" applyFont="1" applyBorder="1" applyAlignment="1"/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2" fontId="1" fillId="0" borderId="5" xfId="0" applyNumberFormat="1" applyFont="1" applyBorder="1" applyAlignment="1"/>
    <xf numFmtId="2" fontId="1" fillId="0" borderId="4" xfId="0" applyNumberFormat="1" applyFont="1" applyBorder="1" applyAlignment="1"/>
    <xf numFmtId="2" fontId="18" fillId="0" borderId="3" xfId="0" applyNumberFormat="1" applyFont="1" applyBorder="1" applyAlignment="1"/>
    <xf numFmtId="0" fontId="17" fillId="0" borderId="5" xfId="0" applyNumberFormat="1" applyFont="1" applyBorder="1" applyAlignment="1"/>
    <xf numFmtId="0" fontId="17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zoomScale="106" zoomScaleNormal="106" workbookViewId="0">
      <selection activeCell="A13" sqref="A13:E13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63" t="s">
        <v>20</v>
      </c>
      <c r="B1" s="64"/>
      <c r="C1" s="64"/>
      <c r="D1" s="64"/>
      <c r="E1" s="64"/>
      <c r="F1" s="2"/>
    </row>
    <row r="2" spans="1:11" ht="33" customHeight="1" x14ac:dyDescent="0.25">
      <c r="A2" s="65" t="s">
        <v>45</v>
      </c>
      <c r="B2" s="66"/>
      <c r="C2" s="66"/>
      <c r="D2" s="66"/>
      <c r="E2" s="66"/>
      <c r="F2" s="3"/>
    </row>
    <row r="3" spans="1:11" ht="20.25" customHeight="1" x14ac:dyDescent="0.25">
      <c r="A3" s="67" t="s">
        <v>46</v>
      </c>
      <c r="B3" s="66"/>
      <c r="C3" s="66"/>
      <c r="D3" s="66"/>
      <c r="E3" s="66"/>
    </row>
    <row r="4" spans="1:11" ht="20.25" x14ac:dyDescent="0.3">
      <c r="A4" s="68" t="s">
        <v>25</v>
      </c>
      <c r="B4" s="69"/>
      <c r="C4" s="69"/>
      <c r="D4" s="69"/>
      <c r="E4" s="69"/>
    </row>
    <row r="5" spans="1:11" x14ac:dyDescent="0.25">
      <c r="A5" s="12">
        <v>1</v>
      </c>
      <c r="B5" s="12" t="s">
        <v>26</v>
      </c>
      <c r="C5" s="58">
        <v>1368.7</v>
      </c>
      <c r="D5" s="45"/>
      <c r="E5" s="16"/>
    </row>
    <row r="6" spans="1:11" x14ac:dyDescent="0.25">
      <c r="A6" s="12">
        <v>2</v>
      </c>
      <c r="B6" s="12" t="s">
        <v>27</v>
      </c>
      <c r="C6" s="33">
        <v>576.5</v>
      </c>
      <c r="D6" s="41"/>
      <c r="E6" s="11"/>
    </row>
    <row r="7" spans="1:11" x14ac:dyDescent="0.25">
      <c r="A7" s="12">
        <v>3</v>
      </c>
      <c r="B7" s="12" t="s">
        <v>28</v>
      </c>
      <c r="C7" s="58">
        <v>12</v>
      </c>
      <c r="D7" s="41"/>
      <c r="E7" s="11"/>
    </row>
    <row r="8" spans="1:11" ht="18.75" x14ac:dyDescent="0.3">
      <c r="A8" s="59" t="s">
        <v>29</v>
      </c>
      <c r="B8" s="60"/>
      <c r="C8" s="60"/>
      <c r="D8" s="60"/>
      <c r="K8" s="14"/>
    </row>
    <row r="9" spans="1:11" ht="26.25" customHeight="1" x14ac:dyDescent="0.25">
      <c r="A9" s="12"/>
      <c r="B9" s="13" t="s">
        <v>33</v>
      </c>
      <c r="C9" s="61" t="s">
        <v>35</v>
      </c>
      <c r="D9" s="62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8">
        <v>94442.33</v>
      </c>
      <c r="D10" s="41"/>
      <c r="E10" s="12">
        <v>72627.429999999993</v>
      </c>
      <c r="F10" s="12">
        <v>62806.41</v>
      </c>
      <c r="G10" s="11"/>
    </row>
    <row r="11" spans="1:11" x14ac:dyDescent="0.25">
      <c r="A11" s="12">
        <v>2</v>
      </c>
      <c r="B11" s="12" t="s">
        <v>36</v>
      </c>
      <c r="C11" s="58">
        <v>6528.43</v>
      </c>
      <c r="D11" s="41"/>
      <c r="E11" s="12">
        <v>11456.94</v>
      </c>
      <c r="F11" s="26">
        <v>7947.86</v>
      </c>
    </row>
    <row r="12" spans="1:11" x14ac:dyDescent="0.25">
      <c r="A12" s="22"/>
      <c r="B12" s="23" t="s">
        <v>38</v>
      </c>
      <c r="C12" s="24">
        <f>SUM(C10:D11)</f>
        <v>100970.76000000001</v>
      </c>
      <c r="D12" s="24"/>
      <c r="E12" s="22">
        <f>SUM(E10:E11)</f>
        <v>84084.37</v>
      </c>
      <c r="F12" s="22">
        <f>SUM(F10:F11)</f>
        <v>70754.27</v>
      </c>
    </row>
    <row r="13" spans="1:11" ht="18.75" x14ac:dyDescent="0.3">
      <c r="A13" s="71" t="s">
        <v>30</v>
      </c>
      <c r="B13" s="72"/>
      <c r="C13" s="72"/>
      <c r="D13" s="72"/>
      <c r="E13" s="73"/>
    </row>
    <row r="14" spans="1:11" ht="15" customHeight="1" x14ac:dyDescent="0.25">
      <c r="A14" s="74" t="s">
        <v>0</v>
      </c>
      <c r="B14" s="50" t="s">
        <v>1</v>
      </c>
      <c r="C14" s="50" t="s">
        <v>2</v>
      </c>
      <c r="D14" s="52" t="s">
        <v>3</v>
      </c>
      <c r="E14" s="53"/>
      <c r="F14" s="54"/>
    </row>
    <row r="15" spans="1:11" x14ac:dyDescent="0.25">
      <c r="A15" s="75"/>
      <c r="B15" s="51"/>
      <c r="C15" s="51"/>
      <c r="D15" s="55"/>
      <c r="E15" s="56"/>
      <c r="F15" s="57"/>
    </row>
    <row r="16" spans="1:11" x14ac:dyDescent="0.25">
      <c r="A16" s="5">
        <v>1</v>
      </c>
      <c r="B16" s="5" t="s">
        <v>4</v>
      </c>
      <c r="C16" s="17" t="s">
        <v>5</v>
      </c>
      <c r="D16" s="30">
        <f>SUM(D17:F21)</f>
        <v>9580.195227726681</v>
      </c>
      <c r="E16" s="31"/>
      <c r="F16" s="32"/>
    </row>
    <row r="17" spans="1:6" ht="26.25" x14ac:dyDescent="0.25">
      <c r="A17" s="7"/>
      <c r="B17" s="6" t="s">
        <v>6</v>
      </c>
      <c r="C17" s="18" t="s">
        <v>5</v>
      </c>
      <c r="D17" s="33">
        <v>4605.5480233561366</v>
      </c>
      <c r="E17" s="40"/>
      <c r="F17" s="41"/>
    </row>
    <row r="18" spans="1:6" x14ac:dyDescent="0.25">
      <c r="A18" s="7"/>
      <c r="B18" s="7" t="s">
        <v>7</v>
      </c>
      <c r="C18" s="18" t="s">
        <v>5</v>
      </c>
      <c r="D18" s="33">
        <f>D17*20.2%</f>
        <v>930.32070071793953</v>
      </c>
      <c r="E18" s="34"/>
      <c r="F18" s="35"/>
    </row>
    <row r="19" spans="1:6" x14ac:dyDescent="0.25">
      <c r="A19" s="7"/>
      <c r="B19" s="7" t="s">
        <v>18</v>
      </c>
      <c r="C19" s="18" t="s">
        <v>5</v>
      </c>
      <c r="D19" s="70">
        <v>2964.3265036526045</v>
      </c>
      <c r="E19" s="40"/>
      <c r="F19" s="41"/>
    </row>
    <row r="20" spans="1:6" x14ac:dyDescent="0.25">
      <c r="A20" s="7"/>
      <c r="B20" s="6" t="s">
        <v>42</v>
      </c>
      <c r="C20" s="18" t="s">
        <v>41</v>
      </c>
      <c r="D20" s="33">
        <v>1080</v>
      </c>
      <c r="E20" s="40"/>
      <c r="F20" s="41"/>
    </row>
    <row r="21" spans="1:6" x14ac:dyDescent="0.25">
      <c r="A21" s="7"/>
      <c r="B21" s="7" t="s">
        <v>9</v>
      </c>
      <c r="C21" s="18" t="s">
        <v>5</v>
      </c>
      <c r="D21" s="33">
        <v>0</v>
      </c>
      <c r="E21" s="40"/>
      <c r="F21" s="41"/>
    </row>
    <row r="22" spans="1:6" ht="26.25" x14ac:dyDescent="0.25">
      <c r="A22" s="5">
        <v>2</v>
      </c>
      <c r="B22" s="8" t="s">
        <v>10</v>
      </c>
      <c r="C22" s="17" t="s">
        <v>5</v>
      </c>
      <c r="D22" s="30">
        <f>SUM(D23:F27)</f>
        <v>13885.036755081448</v>
      </c>
      <c r="E22" s="31"/>
      <c r="F22" s="32"/>
    </row>
    <row r="23" spans="1:6" ht="26.25" x14ac:dyDescent="0.25">
      <c r="A23" s="7"/>
      <c r="B23" s="6" t="s">
        <v>11</v>
      </c>
      <c r="C23" s="18" t="s">
        <v>5</v>
      </c>
      <c r="D23" s="33">
        <v>9533.6890510782996</v>
      </c>
      <c r="E23" s="40"/>
      <c r="F23" s="41"/>
    </row>
    <row r="24" spans="1:6" x14ac:dyDescent="0.25">
      <c r="A24" s="7"/>
      <c r="B24" s="7" t="s">
        <v>7</v>
      </c>
      <c r="C24" s="18" t="s">
        <v>5</v>
      </c>
      <c r="D24" s="33">
        <f>D23*20.2%</f>
        <v>1925.8051883178164</v>
      </c>
      <c r="E24" s="34"/>
      <c r="F24" s="35"/>
    </row>
    <row r="25" spans="1:6" x14ac:dyDescent="0.25">
      <c r="A25" s="7"/>
      <c r="B25" s="7" t="s">
        <v>18</v>
      </c>
      <c r="C25" s="18" t="s">
        <v>5</v>
      </c>
      <c r="D25" s="33">
        <v>1762.5725156853325</v>
      </c>
      <c r="E25" s="40"/>
      <c r="F25" s="41"/>
    </row>
    <row r="26" spans="1:6" ht="26.25" x14ac:dyDescent="0.25">
      <c r="A26" s="7"/>
      <c r="B26" s="6" t="s">
        <v>43</v>
      </c>
      <c r="C26" s="18" t="s">
        <v>5</v>
      </c>
      <c r="D26" s="42">
        <v>662.97</v>
      </c>
      <c r="E26" s="47"/>
      <c r="F26" s="48"/>
    </row>
    <row r="27" spans="1:6" x14ac:dyDescent="0.25">
      <c r="A27" s="7"/>
      <c r="B27" s="7" t="s">
        <v>9</v>
      </c>
      <c r="C27" s="18" t="s">
        <v>5</v>
      </c>
      <c r="D27" s="33">
        <v>0</v>
      </c>
      <c r="E27" s="40"/>
      <c r="F27" s="41"/>
    </row>
    <row r="28" spans="1:6" ht="26.25" x14ac:dyDescent="0.25">
      <c r="A28" s="5">
        <v>3</v>
      </c>
      <c r="B28" s="8" t="s">
        <v>12</v>
      </c>
      <c r="C28" s="17" t="s">
        <v>5</v>
      </c>
      <c r="D28" s="30">
        <f>SUM(D29:F33)</f>
        <v>14047.041511037029</v>
      </c>
      <c r="E28" s="31"/>
      <c r="F28" s="32"/>
    </row>
    <row r="29" spans="1:6" ht="26.25" x14ac:dyDescent="0.25">
      <c r="A29" s="7"/>
      <c r="B29" s="6" t="s">
        <v>19</v>
      </c>
      <c r="C29" s="18" t="s">
        <v>5</v>
      </c>
      <c r="D29" s="27"/>
      <c r="E29" s="34">
        <v>10534.4585404511</v>
      </c>
      <c r="F29" s="35"/>
    </row>
    <row r="30" spans="1:6" x14ac:dyDescent="0.25">
      <c r="A30" s="7"/>
      <c r="B30" s="7" t="s">
        <v>7</v>
      </c>
      <c r="C30" s="18" t="s">
        <v>5</v>
      </c>
      <c r="D30" s="33">
        <f>E29*20.2%</f>
        <v>2127.960625171122</v>
      </c>
      <c r="E30" s="34"/>
      <c r="F30" s="35"/>
    </row>
    <row r="31" spans="1:6" x14ac:dyDescent="0.25">
      <c r="A31" s="7"/>
      <c r="B31" s="7" t="s">
        <v>8</v>
      </c>
      <c r="C31" s="18" t="s">
        <v>5</v>
      </c>
      <c r="D31" s="33">
        <v>1384.6223454148069</v>
      </c>
      <c r="E31" s="40"/>
      <c r="F31" s="41"/>
    </row>
    <row r="32" spans="1:6" x14ac:dyDescent="0.25">
      <c r="A32" s="7"/>
      <c r="B32" s="6" t="s">
        <v>21</v>
      </c>
      <c r="C32" s="18" t="s">
        <v>5</v>
      </c>
      <c r="D32" s="33">
        <v>0</v>
      </c>
      <c r="E32" s="40"/>
      <c r="F32" s="41"/>
    </row>
    <row r="33" spans="1:12" x14ac:dyDescent="0.25">
      <c r="A33" s="7"/>
      <c r="B33" s="6" t="s">
        <v>22</v>
      </c>
      <c r="C33" s="18" t="s">
        <v>5</v>
      </c>
      <c r="D33" s="33">
        <v>0</v>
      </c>
      <c r="E33" s="40"/>
      <c r="F33" s="41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30">
        <f>SUM(D35:F39)</f>
        <v>27415.271077564183</v>
      </c>
      <c r="E34" s="31"/>
      <c r="F34" s="32"/>
    </row>
    <row r="35" spans="1:12" x14ac:dyDescent="0.25">
      <c r="A35" s="5"/>
      <c r="B35" s="7" t="s">
        <v>23</v>
      </c>
      <c r="C35" s="18" t="s">
        <v>5</v>
      </c>
      <c r="D35" s="33">
        <v>8975.4057651744006</v>
      </c>
      <c r="E35" s="45"/>
      <c r="F35" s="41"/>
    </row>
    <row r="36" spans="1:12" x14ac:dyDescent="0.25">
      <c r="A36" s="5"/>
      <c r="B36" s="7" t="s">
        <v>7</v>
      </c>
      <c r="C36" s="18" t="s">
        <v>5</v>
      </c>
      <c r="D36" s="33">
        <f>D35*20.2%</f>
        <v>1813.0319645652287</v>
      </c>
      <c r="E36" s="34"/>
      <c r="F36" s="35"/>
    </row>
    <row r="37" spans="1:12" ht="36" customHeight="1" x14ac:dyDescent="0.25">
      <c r="A37" s="5"/>
      <c r="B37" s="6" t="s">
        <v>37</v>
      </c>
      <c r="C37" s="18" t="s">
        <v>5</v>
      </c>
      <c r="D37" s="33">
        <v>3640.4329638098079</v>
      </c>
      <c r="E37" s="45"/>
      <c r="F37" s="41"/>
    </row>
    <row r="38" spans="1:12" ht="18" customHeight="1" x14ac:dyDescent="0.25">
      <c r="A38" s="5"/>
      <c r="B38" s="7" t="s">
        <v>40</v>
      </c>
      <c r="C38" s="19" t="s">
        <v>5</v>
      </c>
      <c r="D38" s="33">
        <v>732.1195340847446</v>
      </c>
      <c r="E38" s="45"/>
      <c r="F38" s="41"/>
    </row>
    <row r="39" spans="1:12" ht="18" customHeight="1" x14ac:dyDescent="0.25">
      <c r="A39" s="5"/>
      <c r="B39" s="7" t="s">
        <v>39</v>
      </c>
      <c r="C39" s="19" t="s">
        <v>5</v>
      </c>
      <c r="D39" s="28"/>
      <c r="E39" s="34">
        <v>12254.280849930001</v>
      </c>
      <c r="F39" s="49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30">
        <v>11920.12</v>
      </c>
      <c r="E40" s="46"/>
      <c r="F40" s="32"/>
    </row>
    <row r="41" spans="1:12" x14ac:dyDescent="0.25">
      <c r="A41" s="5">
        <v>6</v>
      </c>
      <c r="B41" s="5" t="s">
        <v>44</v>
      </c>
      <c r="C41" s="17" t="s">
        <v>5</v>
      </c>
      <c r="D41" s="30">
        <v>4842.6000000000004</v>
      </c>
      <c r="E41" s="31"/>
      <c r="F41" s="32"/>
      <c r="G41" s="25"/>
    </row>
    <row r="42" spans="1:12" x14ac:dyDescent="0.25">
      <c r="A42" s="4"/>
      <c r="B42" s="5" t="s">
        <v>15</v>
      </c>
      <c r="C42" s="17" t="s">
        <v>5</v>
      </c>
      <c r="D42" s="37">
        <f>D16+D22+D28+D34+D40+D41</f>
        <v>81690.264571409352</v>
      </c>
      <c r="E42" s="38"/>
      <c r="F42" s="39"/>
    </row>
    <row r="43" spans="1:12" x14ac:dyDescent="0.25">
      <c r="A43" s="4"/>
      <c r="B43" s="9" t="s">
        <v>14</v>
      </c>
      <c r="C43" s="17" t="s">
        <v>5</v>
      </c>
      <c r="D43" s="33">
        <f>F12-D42</f>
        <v>-10935.994571409348</v>
      </c>
      <c r="E43" s="40"/>
      <c r="F43" s="41"/>
    </row>
    <row r="44" spans="1:12" x14ac:dyDescent="0.25">
      <c r="A44" s="4"/>
      <c r="B44" s="5" t="s">
        <v>16</v>
      </c>
      <c r="C44" s="17" t="s">
        <v>5</v>
      </c>
      <c r="D44" s="42"/>
      <c r="E44" s="40"/>
      <c r="F44" s="41"/>
    </row>
    <row r="45" spans="1:12" x14ac:dyDescent="0.25">
      <c r="A45" s="10"/>
      <c r="B45" s="43" t="s">
        <v>17</v>
      </c>
      <c r="C45" s="44"/>
      <c r="D45" s="44"/>
      <c r="E45" s="44"/>
      <c r="F45" s="25"/>
    </row>
    <row r="46" spans="1:12" x14ac:dyDescent="0.25">
      <c r="A46" s="10"/>
      <c r="B46" s="36" t="s">
        <v>57</v>
      </c>
      <c r="C46" s="36"/>
      <c r="D46" s="36"/>
      <c r="E46" s="36"/>
    </row>
    <row r="47" spans="1:12" x14ac:dyDescent="0.25">
      <c r="A47" s="10"/>
      <c r="B47" s="10"/>
      <c r="C47" s="20"/>
      <c r="D47" s="10"/>
      <c r="E47" s="10"/>
    </row>
  </sheetData>
  <mergeCells count="47">
    <mergeCell ref="A1:E1"/>
    <mergeCell ref="A2:E2"/>
    <mergeCell ref="A3:E3"/>
    <mergeCell ref="A4:E4"/>
    <mergeCell ref="D20:F20"/>
    <mergeCell ref="D17:F17"/>
    <mergeCell ref="C10:D10"/>
    <mergeCell ref="D19:F19"/>
    <mergeCell ref="A13:E13"/>
    <mergeCell ref="A14:A15"/>
    <mergeCell ref="D16:F16"/>
    <mergeCell ref="C11:D11"/>
    <mergeCell ref="D28:F28"/>
    <mergeCell ref="C5:D5"/>
    <mergeCell ref="C7:D7"/>
    <mergeCell ref="A8:D8"/>
    <mergeCell ref="C9:D9"/>
    <mergeCell ref="C6:D6"/>
    <mergeCell ref="D25:F25"/>
    <mergeCell ref="D21:F21"/>
    <mergeCell ref="D22:F22"/>
    <mergeCell ref="E39:F39"/>
    <mergeCell ref="D18:F18"/>
    <mergeCell ref="B14:B15"/>
    <mergeCell ref="C14:C15"/>
    <mergeCell ref="D14:F15"/>
    <mergeCell ref="E29:F29"/>
    <mergeCell ref="D23:F23"/>
    <mergeCell ref="D24:F24"/>
    <mergeCell ref="D26:F26"/>
    <mergeCell ref="D27:F27"/>
    <mergeCell ref="D41:F41"/>
    <mergeCell ref="D30:F30"/>
    <mergeCell ref="B46:E46"/>
    <mergeCell ref="D42:F42"/>
    <mergeCell ref="D43:F43"/>
    <mergeCell ref="D44:F44"/>
    <mergeCell ref="B45:E45"/>
    <mergeCell ref="D38:F38"/>
    <mergeCell ref="D31:F31"/>
    <mergeCell ref="D40:F40"/>
    <mergeCell ref="D36:F36"/>
    <mergeCell ref="D32:F32"/>
    <mergeCell ref="D33:F33"/>
    <mergeCell ref="D34:F34"/>
    <mergeCell ref="D37:F37"/>
    <mergeCell ref="D35:F35"/>
  </mergeCells>
  <phoneticPr fontId="0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8"/>
  <sheetViews>
    <sheetView tabSelected="1" zoomScale="106" zoomScaleNormal="106" workbookViewId="0">
      <selection activeCell="O8" sqref="N8:O8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63" t="s">
        <v>20</v>
      </c>
      <c r="B1" s="64"/>
      <c r="C1" s="64"/>
      <c r="D1" s="64"/>
      <c r="E1" s="64"/>
      <c r="F1" s="2"/>
    </row>
    <row r="2" spans="1:11" ht="33" customHeight="1" x14ac:dyDescent="0.25">
      <c r="A2" s="65" t="s">
        <v>45</v>
      </c>
      <c r="B2" s="66"/>
      <c r="C2" s="66"/>
      <c r="D2" s="66"/>
      <c r="E2" s="66"/>
      <c r="F2" s="3"/>
    </row>
    <row r="3" spans="1:11" ht="20.25" customHeight="1" x14ac:dyDescent="0.25">
      <c r="A3" s="67" t="s">
        <v>55</v>
      </c>
      <c r="B3" s="66"/>
      <c r="C3" s="66"/>
      <c r="D3" s="66"/>
      <c r="E3" s="66"/>
    </row>
    <row r="4" spans="1:11" ht="20.25" x14ac:dyDescent="0.3">
      <c r="A4" s="68" t="s">
        <v>25</v>
      </c>
      <c r="B4" s="69"/>
      <c r="C4" s="69"/>
      <c r="D4" s="69"/>
      <c r="E4" s="69"/>
    </row>
    <row r="5" spans="1:11" x14ac:dyDescent="0.25">
      <c r="A5" s="12">
        <v>1</v>
      </c>
      <c r="B5" s="12" t="s">
        <v>26</v>
      </c>
      <c r="C5" s="58">
        <v>1336.8</v>
      </c>
      <c r="D5" s="45"/>
      <c r="E5" s="16"/>
    </row>
    <row r="6" spans="1:11" x14ac:dyDescent="0.25">
      <c r="A6" s="12">
        <v>2</v>
      </c>
      <c r="B6" s="12" t="s">
        <v>27</v>
      </c>
      <c r="C6" s="33">
        <v>572.79999999999995</v>
      </c>
      <c r="D6" s="41"/>
      <c r="E6" s="11"/>
    </row>
    <row r="7" spans="1:11" x14ac:dyDescent="0.25">
      <c r="A7" s="12">
        <v>3</v>
      </c>
      <c r="B7" s="12" t="s">
        <v>28</v>
      </c>
      <c r="C7" s="58">
        <v>12</v>
      </c>
      <c r="D7" s="41"/>
      <c r="E7" s="11"/>
    </row>
    <row r="8" spans="1:11" ht="18.75" x14ac:dyDescent="0.3">
      <c r="A8" s="59" t="s">
        <v>29</v>
      </c>
      <c r="B8" s="60"/>
      <c r="C8" s="60"/>
      <c r="D8" s="60"/>
      <c r="K8" s="14"/>
    </row>
    <row r="9" spans="1:11" ht="26.25" customHeight="1" x14ac:dyDescent="0.25">
      <c r="A9" s="12"/>
      <c r="B9" s="13" t="s">
        <v>33</v>
      </c>
      <c r="C9" s="61" t="s">
        <v>35</v>
      </c>
      <c r="D9" s="62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8">
        <v>52246</v>
      </c>
      <c r="D10" s="41"/>
      <c r="E10" s="12">
        <v>62074.48</v>
      </c>
      <c r="F10" s="12">
        <v>43757.120000000003</v>
      </c>
      <c r="G10" s="11"/>
    </row>
    <row r="11" spans="1:11" x14ac:dyDescent="0.25">
      <c r="A11" s="12">
        <v>2</v>
      </c>
      <c r="B11" s="12" t="s">
        <v>36</v>
      </c>
      <c r="C11" s="58">
        <v>41020.839999999997</v>
      </c>
      <c r="D11" s="41"/>
      <c r="E11" s="12">
        <v>11412.83</v>
      </c>
      <c r="F11" s="26">
        <v>5735.74</v>
      </c>
    </row>
    <row r="12" spans="1:11" x14ac:dyDescent="0.25">
      <c r="A12" s="12">
        <v>3</v>
      </c>
      <c r="B12" s="12" t="s">
        <v>56</v>
      </c>
      <c r="C12" s="29">
        <v>0</v>
      </c>
      <c r="D12" s="24"/>
      <c r="E12" s="12">
        <v>6795.34</v>
      </c>
      <c r="F12" s="26">
        <v>4257.8900000000003</v>
      </c>
    </row>
    <row r="13" spans="1:11" x14ac:dyDescent="0.25">
      <c r="A13" s="22"/>
      <c r="B13" s="23" t="s">
        <v>38</v>
      </c>
      <c r="C13" s="24">
        <f>SUM(C10:D12)</f>
        <v>93266.84</v>
      </c>
      <c r="D13" s="24"/>
      <c r="E13" s="22">
        <f>SUM(E10:E12)</f>
        <v>80282.649999999994</v>
      </c>
      <c r="F13" s="22">
        <f>SUM(F10:F12)</f>
        <v>53750.75</v>
      </c>
    </row>
    <row r="14" spans="1:11" ht="18.75" x14ac:dyDescent="0.3">
      <c r="A14" s="71" t="s">
        <v>30</v>
      </c>
      <c r="B14" s="72"/>
      <c r="C14" s="72"/>
      <c r="D14" s="72"/>
      <c r="E14" s="73"/>
    </row>
    <row r="15" spans="1:11" ht="15" customHeight="1" x14ac:dyDescent="0.25">
      <c r="A15" s="74" t="s">
        <v>0</v>
      </c>
      <c r="B15" s="50" t="s">
        <v>1</v>
      </c>
      <c r="C15" s="50" t="s">
        <v>2</v>
      </c>
      <c r="D15" s="52" t="s">
        <v>3</v>
      </c>
      <c r="E15" s="53"/>
      <c r="F15" s="54"/>
    </row>
    <row r="16" spans="1:11" x14ac:dyDescent="0.25">
      <c r="A16" s="75"/>
      <c r="B16" s="51"/>
      <c r="C16" s="51"/>
      <c r="D16" s="55"/>
      <c r="E16" s="56"/>
      <c r="F16" s="57"/>
    </row>
    <row r="17" spans="1:6" x14ac:dyDescent="0.25">
      <c r="A17" s="5">
        <v>1</v>
      </c>
      <c r="B17" s="5" t="s">
        <v>4</v>
      </c>
      <c r="C17" s="17" t="s">
        <v>5</v>
      </c>
      <c r="D17" s="30">
        <f>SUM(D18:F22)</f>
        <v>9525.6406356319894</v>
      </c>
      <c r="E17" s="31"/>
      <c r="F17" s="32"/>
    </row>
    <row r="18" spans="1:6" ht="26.25" x14ac:dyDescent="0.25">
      <c r="A18" s="7"/>
      <c r="B18" s="6" t="s">
        <v>6</v>
      </c>
      <c r="C18" s="18" t="s">
        <v>5</v>
      </c>
      <c r="D18" s="33">
        <v>4575.9894323996441</v>
      </c>
      <c r="E18" s="40"/>
      <c r="F18" s="41"/>
    </row>
    <row r="19" spans="1:6" x14ac:dyDescent="0.25">
      <c r="A19" s="7"/>
      <c r="B19" s="7" t="s">
        <v>7</v>
      </c>
      <c r="C19" s="18" t="s">
        <v>5</v>
      </c>
      <c r="D19" s="33">
        <f>D18*20.2%</f>
        <v>924.34986534472807</v>
      </c>
      <c r="E19" s="34"/>
      <c r="F19" s="35"/>
    </row>
    <row r="20" spans="1:6" x14ac:dyDescent="0.25">
      <c r="A20" s="7"/>
      <c r="B20" s="7" t="s">
        <v>18</v>
      </c>
      <c r="C20" s="18" t="s">
        <v>5</v>
      </c>
      <c r="D20" s="70">
        <v>2945.301337887618</v>
      </c>
      <c r="E20" s="40"/>
      <c r="F20" s="41"/>
    </row>
    <row r="21" spans="1:6" x14ac:dyDescent="0.25">
      <c r="A21" s="7"/>
      <c r="B21" s="6" t="s">
        <v>42</v>
      </c>
      <c r="C21" s="18" t="s">
        <v>41</v>
      </c>
      <c r="D21" s="33">
        <v>1080</v>
      </c>
      <c r="E21" s="40"/>
      <c r="F21" s="41"/>
    </row>
    <row r="22" spans="1:6" x14ac:dyDescent="0.25">
      <c r="A22" s="7"/>
      <c r="B22" s="7" t="s">
        <v>9</v>
      </c>
      <c r="C22" s="18" t="s">
        <v>5</v>
      </c>
      <c r="D22" s="33">
        <v>0</v>
      </c>
      <c r="E22" s="40"/>
      <c r="F22" s="41"/>
    </row>
    <row r="23" spans="1:6" ht="26.25" x14ac:dyDescent="0.25">
      <c r="A23" s="5">
        <v>2</v>
      </c>
      <c r="B23" s="8" t="s">
        <v>10</v>
      </c>
      <c r="C23" s="17" t="s">
        <v>5</v>
      </c>
      <c r="D23" s="30">
        <f>SUM(D24:F28)</f>
        <v>17404.349067321105</v>
      </c>
      <c r="E23" s="31"/>
      <c r="F23" s="32"/>
    </row>
    <row r="24" spans="1:6" ht="26.25" x14ac:dyDescent="0.25">
      <c r="A24" s="7"/>
      <c r="B24" s="6" t="s">
        <v>11</v>
      </c>
      <c r="C24" s="18" t="s">
        <v>5</v>
      </c>
      <c r="D24" s="33">
        <v>8446.8292948094004</v>
      </c>
      <c r="E24" s="40"/>
      <c r="F24" s="41"/>
    </row>
    <row r="25" spans="1:6" x14ac:dyDescent="0.25">
      <c r="A25" s="7"/>
      <c r="B25" s="7" t="s">
        <v>7</v>
      </c>
      <c r="C25" s="18" t="s">
        <v>5</v>
      </c>
      <c r="D25" s="33">
        <f>D24*20.2%</f>
        <v>1706.2595175514987</v>
      </c>
      <c r="E25" s="34"/>
      <c r="F25" s="35"/>
    </row>
    <row r="26" spans="1:6" x14ac:dyDescent="0.25">
      <c r="A26" s="7"/>
      <c r="B26" s="7" t="s">
        <v>18</v>
      </c>
      <c r="C26" s="18" t="s">
        <v>5</v>
      </c>
      <c r="D26" s="33">
        <v>1751.2602549602052</v>
      </c>
      <c r="E26" s="40"/>
      <c r="F26" s="41"/>
    </row>
    <row r="27" spans="1:6" ht="26.25" x14ac:dyDescent="0.25">
      <c r="A27" s="7"/>
      <c r="B27" s="6" t="s">
        <v>43</v>
      </c>
      <c r="C27" s="18" t="s">
        <v>5</v>
      </c>
      <c r="D27" s="42">
        <v>5500</v>
      </c>
      <c r="E27" s="47"/>
      <c r="F27" s="48"/>
    </row>
    <row r="28" spans="1:6" x14ac:dyDescent="0.25">
      <c r="A28" s="7"/>
      <c r="B28" s="7" t="s">
        <v>9</v>
      </c>
      <c r="C28" s="18" t="s">
        <v>5</v>
      </c>
      <c r="D28" s="33">
        <v>0</v>
      </c>
      <c r="E28" s="40"/>
      <c r="F28" s="41"/>
    </row>
    <row r="29" spans="1:6" ht="26.25" x14ac:dyDescent="0.25">
      <c r="A29" s="5">
        <v>3</v>
      </c>
      <c r="B29" s="8" t="s">
        <v>12</v>
      </c>
      <c r="C29" s="17" t="s">
        <v>5</v>
      </c>
      <c r="D29" s="30">
        <f>SUM(D30:F34)</f>
        <v>10327.743586334724</v>
      </c>
      <c r="E29" s="31"/>
      <c r="F29" s="32"/>
    </row>
    <row r="30" spans="1:6" ht="26.25" x14ac:dyDescent="0.25">
      <c r="A30" s="7"/>
      <c r="B30" s="6" t="s">
        <v>19</v>
      </c>
      <c r="C30" s="18" t="s">
        <v>5</v>
      </c>
      <c r="D30" s="27"/>
      <c r="E30" s="34">
        <v>7447.5938455687001</v>
      </c>
      <c r="F30" s="41"/>
    </row>
    <row r="31" spans="1:6" x14ac:dyDescent="0.25">
      <c r="A31" s="7"/>
      <c r="B31" s="7" t="s">
        <v>7</v>
      </c>
      <c r="C31" s="18" t="s">
        <v>5</v>
      </c>
      <c r="D31" s="33">
        <f>E30*20.2%</f>
        <v>1504.4139568048772</v>
      </c>
      <c r="E31" s="34"/>
      <c r="F31" s="35"/>
    </row>
    <row r="32" spans="1:6" x14ac:dyDescent="0.25">
      <c r="A32" s="7"/>
      <c r="B32" s="7" t="s">
        <v>8</v>
      </c>
      <c r="C32" s="18" t="s">
        <v>5</v>
      </c>
      <c r="D32" s="33">
        <v>1375.735783961147</v>
      </c>
      <c r="E32" s="40"/>
      <c r="F32" s="41"/>
    </row>
    <row r="33" spans="1:12" x14ac:dyDescent="0.25">
      <c r="A33" s="7"/>
      <c r="B33" s="6" t="s">
        <v>21</v>
      </c>
      <c r="C33" s="18" t="s">
        <v>5</v>
      </c>
      <c r="D33" s="33">
        <v>0</v>
      </c>
      <c r="E33" s="40"/>
      <c r="F33" s="41"/>
    </row>
    <row r="34" spans="1:12" x14ac:dyDescent="0.25">
      <c r="A34" s="7"/>
      <c r="B34" s="6" t="s">
        <v>22</v>
      </c>
      <c r="C34" s="18" t="s">
        <v>5</v>
      </c>
      <c r="D34" s="33"/>
      <c r="E34" s="40"/>
      <c r="F34" s="41"/>
      <c r="L34" s="11"/>
    </row>
    <row r="35" spans="1:12" x14ac:dyDescent="0.25">
      <c r="A35" s="5">
        <v>4</v>
      </c>
      <c r="B35" s="5" t="s">
        <v>13</v>
      </c>
      <c r="C35" s="19" t="s">
        <v>5</v>
      </c>
      <c r="D35" s="30">
        <f>SUM(D36:F40)</f>
        <v>25895.993535522528</v>
      </c>
      <c r="E35" s="31"/>
      <c r="F35" s="32"/>
    </row>
    <row r="36" spans="1:12" x14ac:dyDescent="0.25">
      <c r="A36" s="5"/>
      <c r="B36" s="7" t="s">
        <v>23</v>
      </c>
      <c r="C36" s="18" t="s">
        <v>5</v>
      </c>
      <c r="D36" s="33">
        <v>7853.6208539320996</v>
      </c>
      <c r="E36" s="45"/>
      <c r="F36" s="41"/>
    </row>
    <row r="37" spans="1:12" x14ac:dyDescent="0.25">
      <c r="A37" s="5"/>
      <c r="B37" s="7" t="s">
        <v>7</v>
      </c>
      <c r="C37" s="18" t="s">
        <v>5</v>
      </c>
      <c r="D37" s="33">
        <f>D36*20.2%</f>
        <v>1586.4314124942839</v>
      </c>
      <c r="E37" s="34"/>
      <c r="F37" s="35"/>
    </row>
    <row r="38" spans="1:12" ht="36" customHeight="1" x14ac:dyDescent="0.25">
      <c r="A38" s="5"/>
      <c r="B38" s="6" t="s">
        <v>37</v>
      </c>
      <c r="C38" s="18" t="s">
        <v>5</v>
      </c>
      <c r="D38" s="33">
        <v>3617.0685198096407</v>
      </c>
      <c r="E38" s="45"/>
      <c r="F38" s="41"/>
    </row>
    <row r="39" spans="1:12" ht="18" customHeight="1" x14ac:dyDescent="0.25">
      <c r="A39" s="5"/>
      <c r="B39" s="7" t="s">
        <v>40</v>
      </c>
      <c r="C39" s="19" t="s">
        <v>5</v>
      </c>
      <c r="D39" s="33">
        <v>727.4207617064036</v>
      </c>
      <c r="E39" s="45"/>
      <c r="F39" s="41"/>
    </row>
    <row r="40" spans="1:12" ht="18" customHeight="1" x14ac:dyDescent="0.25">
      <c r="A40" s="5"/>
      <c r="B40" s="7" t="s">
        <v>39</v>
      </c>
      <c r="C40" s="19" t="s">
        <v>5</v>
      </c>
      <c r="D40" s="28"/>
      <c r="E40" s="34">
        <v>12111.4519875801</v>
      </c>
      <c r="F40" s="49"/>
    </row>
    <row r="41" spans="1:12" ht="18" customHeight="1" x14ac:dyDescent="0.25">
      <c r="A41" s="5">
        <v>5</v>
      </c>
      <c r="B41" s="5" t="s">
        <v>24</v>
      </c>
      <c r="C41" s="17" t="s">
        <v>5</v>
      </c>
      <c r="D41" s="30">
        <v>10429.14</v>
      </c>
      <c r="E41" s="46"/>
      <c r="F41" s="32"/>
    </row>
    <row r="42" spans="1:12" x14ac:dyDescent="0.25">
      <c r="A42" s="5">
        <v>6</v>
      </c>
      <c r="B42" s="5" t="s">
        <v>44</v>
      </c>
      <c r="C42" s="17" t="s">
        <v>5</v>
      </c>
      <c r="D42" s="30">
        <v>4330.3679999999995</v>
      </c>
      <c r="E42" s="31"/>
      <c r="F42" s="32"/>
      <c r="G42" s="25"/>
    </row>
    <row r="43" spans="1:12" x14ac:dyDescent="0.25">
      <c r="A43" s="4"/>
      <c r="B43" s="5" t="s">
        <v>15</v>
      </c>
      <c r="C43" s="17" t="s">
        <v>5</v>
      </c>
      <c r="D43" s="37">
        <f>D17+D23+D29+D35+D41+D42</f>
        <v>77913.234824810352</v>
      </c>
      <c r="E43" s="38"/>
      <c r="F43" s="39"/>
    </row>
    <row r="44" spans="1:12" x14ac:dyDescent="0.25">
      <c r="A44" s="4"/>
      <c r="B44" s="9" t="s">
        <v>14</v>
      </c>
      <c r="C44" s="17" t="s">
        <v>5</v>
      </c>
      <c r="D44" s="33">
        <f>F13-D43</f>
        <v>-24162.484824810352</v>
      </c>
      <c r="E44" s="40"/>
      <c r="F44" s="41"/>
    </row>
    <row r="45" spans="1:12" x14ac:dyDescent="0.25">
      <c r="A45" s="4"/>
      <c r="B45" s="5" t="s">
        <v>16</v>
      </c>
      <c r="C45" s="17" t="s">
        <v>5</v>
      </c>
      <c r="D45" s="42"/>
      <c r="E45" s="40"/>
      <c r="F45" s="41"/>
    </row>
    <row r="46" spans="1:12" x14ac:dyDescent="0.25">
      <c r="A46" s="10"/>
      <c r="B46" s="43" t="s">
        <v>17</v>
      </c>
      <c r="C46" s="44"/>
      <c r="D46" s="44"/>
      <c r="E46" s="44"/>
      <c r="F46" s="25"/>
    </row>
    <row r="47" spans="1:12" x14ac:dyDescent="0.25">
      <c r="A47" s="10"/>
      <c r="B47" s="36" t="s">
        <v>57</v>
      </c>
      <c r="C47" s="36"/>
      <c r="D47" s="36"/>
      <c r="E47" s="36"/>
    </row>
    <row r="48" spans="1:12" x14ac:dyDescent="0.25">
      <c r="A48" s="10"/>
      <c r="B48" s="10"/>
      <c r="C48" s="20"/>
      <c r="D48" s="10"/>
      <c r="E48" s="10"/>
    </row>
  </sheetData>
  <mergeCells count="47">
    <mergeCell ref="D27:F27"/>
    <mergeCell ref="D28:F28"/>
    <mergeCell ref="D29:F29"/>
    <mergeCell ref="D31:F31"/>
    <mergeCell ref="D32:F32"/>
    <mergeCell ref="B47:E47"/>
    <mergeCell ref="E40:F40"/>
    <mergeCell ref="D41:F41"/>
    <mergeCell ref="D43:F43"/>
    <mergeCell ref="D44:F44"/>
    <mergeCell ref="D42:F42"/>
    <mergeCell ref="D45:F45"/>
    <mergeCell ref="B46:E46"/>
    <mergeCell ref="C10:D10"/>
    <mergeCell ref="D35:F35"/>
    <mergeCell ref="D36:F36"/>
    <mergeCell ref="D23:F23"/>
    <mergeCell ref="D24:F24"/>
    <mergeCell ref="D25:F25"/>
    <mergeCell ref="E30:F30"/>
    <mergeCell ref="D37:F37"/>
    <mergeCell ref="D39:F39"/>
    <mergeCell ref="D38:F38"/>
    <mergeCell ref="D33:F33"/>
    <mergeCell ref="D34:F34"/>
    <mergeCell ref="D26:F26"/>
    <mergeCell ref="D20:F20"/>
    <mergeCell ref="D21:F21"/>
    <mergeCell ref="D22:F22"/>
    <mergeCell ref="C15:C16"/>
    <mergeCell ref="D15:F16"/>
    <mergeCell ref="D18:F18"/>
    <mergeCell ref="D19:F19"/>
    <mergeCell ref="C7:D7"/>
    <mergeCell ref="D17:F17"/>
    <mergeCell ref="C6:D6"/>
    <mergeCell ref="A8:D8"/>
    <mergeCell ref="C9:D9"/>
    <mergeCell ref="A15:A16"/>
    <mergeCell ref="B15:B16"/>
    <mergeCell ref="C11:D11"/>
    <mergeCell ref="A14:E14"/>
    <mergeCell ref="A1:E1"/>
    <mergeCell ref="A2:E2"/>
    <mergeCell ref="A3:E3"/>
    <mergeCell ref="A4:E4"/>
    <mergeCell ref="C5:D5"/>
  </mergeCells>
  <phoneticPr fontId="0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zoomScale="106" zoomScaleNormal="106" workbookViewId="0">
      <selection activeCell="A13" sqref="A13:E13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63" t="s">
        <v>20</v>
      </c>
      <c r="B1" s="64"/>
      <c r="C1" s="64"/>
      <c r="D1" s="64"/>
      <c r="E1" s="64"/>
      <c r="F1" s="2"/>
    </row>
    <row r="2" spans="1:11" ht="33" customHeight="1" x14ac:dyDescent="0.25">
      <c r="A2" s="65" t="s">
        <v>45</v>
      </c>
      <c r="B2" s="66"/>
      <c r="C2" s="66"/>
      <c r="D2" s="66"/>
      <c r="E2" s="66"/>
      <c r="F2" s="3"/>
    </row>
    <row r="3" spans="1:11" ht="20.25" customHeight="1" x14ac:dyDescent="0.25">
      <c r="A3" s="67" t="s">
        <v>47</v>
      </c>
      <c r="B3" s="66"/>
      <c r="C3" s="66"/>
      <c r="D3" s="66"/>
      <c r="E3" s="66"/>
    </row>
    <row r="4" spans="1:11" ht="20.25" x14ac:dyDescent="0.3">
      <c r="A4" s="68" t="s">
        <v>25</v>
      </c>
      <c r="B4" s="69"/>
      <c r="C4" s="69"/>
      <c r="D4" s="69"/>
      <c r="E4" s="69"/>
    </row>
    <row r="5" spans="1:11" x14ac:dyDescent="0.25">
      <c r="A5" s="12">
        <v>1</v>
      </c>
      <c r="B5" s="12" t="s">
        <v>26</v>
      </c>
      <c r="C5" s="58">
        <v>1384.9</v>
      </c>
      <c r="D5" s="45"/>
      <c r="E5" s="16"/>
    </row>
    <row r="6" spans="1:11" x14ac:dyDescent="0.25">
      <c r="A6" s="12">
        <v>2</v>
      </c>
      <c r="B6" s="12" t="s">
        <v>27</v>
      </c>
      <c r="C6" s="33">
        <v>592.70000000000005</v>
      </c>
      <c r="D6" s="41"/>
      <c r="E6" s="11"/>
    </row>
    <row r="7" spans="1:11" x14ac:dyDescent="0.25">
      <c r="A7" s="12">
        <v>3</v>
      </c>
      <c r="B7" s="12" t="s">
        <v>28</v>
      </c>
      <c r="C7" s="58">
        <v>12</v>
      </c>
      <c r="D7" s="41"/>
      <c r="E7" s="11"/>
    </row>
    <row r="8" spans="1:11" ht="18.75" x14ac:dyDescent="0.3">
      <c r="A8" s="59" t="s">
        <v>29</v>
      </c>
      <c r="B8" s="60"/>
      <c r="C8" s="60"/>
      <c r="D8" s="60"/>
      <c r="K8" s="14"/>
    </row>
    <row r="9" spans="1:11" ht="26.25" customHeight="1" x14ac:dyDescent="0.25">
      <c r="A9" s="12"/>
      <c r="B9" s="13" t="s">
        <v>33</v>
      </c>
      <c r="C9" s="61" t="s">
        <v>35</v>
      </c>
      <c r="D9" s="62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8">
        <v>173644.6</v>
      </c>
      <c r="D10" s="41"/>
      <c r="E10" s="12">
        <v>77388.94</v>
      </c>
      <c r="F10" s="12">
        <v>63634.62</v>
      </c>
      <c r="G10" s="11"/>
    </row>
    <row r="11" spans="1:11" x14ac:dyDescent="0.25">
      <c r="A11" s="12">
        <v>2</v>
      </c>
      <c r="B11" s="12" t="s">
        <v>36</v>
      </c>
      <c r="C11" s="58">
        <v>10181.41</v>
      </c>
      <c r="D11" s="41"/>
      <c r="E11" s="12">
        <v>12026.61</v>
      </c>
      <c r="F11" s="26">
        <v>10110.56</v>
      </c>
    </row>
    <row r="12" spans="1:11" x14ac:dyDescent="0.25">
      <c r="A12" s="22"/>
      <c r="B12" s="23" t="s">
        <v>38</v>
      </c>
      <c r="C12" s="24">
        <f>SUM(C10:D11)</f>
        <v>183826.01</v>
      </c>
      <c r="D12" s="24"/>
      <c r="E12" s="22">
        <f>SUM(E10:E11)</f>
        <v>89415.55</v>
      </c>
      <c r="F12" s="22">
        <f>SUM(F10:F11)</f>
        <v>73745.180000000008</v>
      </c>
    </row>
    <row r="13" spans="1:11" ht="18.75" x14ac:dyDescent="0.3">
      <c r="A13" s="71" t="s">
        <v>30</v>
      </c>
      <c r="B13" s="72"/>
      <c r="C13" s="72"/>
      <c r="D13" s="72"/>
      <c r="E13" s="73"/>
    </row>
    <row r="14" spans="1:11" ht="15" customHeight="1" x14ac:dyDescent="0.25">
      <c r="A14" s="74" t="s">
        <v>0</v>
      </c>
      <c r="B14" s="50" t="s">
        <v>1</v>
      </c>
      <c r="C14" s="50" t="s">
        <v>2</v>
      </c>
      <c r="D14" s="52" t="s">
        <v>3</v>
      </c>
      <c r="E14" s="53"/>
      <c r="F14" s="54"/>
    </row>
    <row r="15" spans="1:11" x14ac:dyDescent="0.25">
      <c r="A15" s="75"/>
      <c r="B15" s="51"/>
      <c r="C15" s="51"/>
      <c r="D15" s="55"/>
      <c r="E15" s="56"/>
      <c r="F15" s="57"/>
    </row>
    <row r="16" spans="1:11" x14ac:dyDescent="0.25">
      <c r="A16" s="5">
        <v>1</v>
      </c>
      <c r="B16" s="5" t="s">
        <v>4</v>
      </c>
      <c r="C16" s="17" t="s">
        <v>5</v>
      </c>
      <c r="D16" s="30">
        <f>SUM(D17:F21)</f>
        <v>9819.0558741953246</v>
      </c>
      <c r="E16" s="31"/>
      <c r="F16" s="32"/>
    </row>
    <row r="17" spans="1:6" ht="26.25" x14ac:dyDescent="0.25">
      <c r="A17" s="7"/>
      <c r="B17" s="6" t="s">
        <v>6</v>
      </c>
      <c r="C17" s="18" t="s">
        <v>5</v>
      </c>
      <c r="D17" s="33">
        <v>4734.9667188953736</v>
      </c>
      <c r="E17" s="40"/>
      <c r="F17" s="41"/>
    </row>
    <row r="18" spans="1:6" x14ac:dyDescent="0.25">
      <c r="A18" s="7"/>
      <c r="B18" s="7" t="s">
        <v>7</v>
      </c>
      <c r="C18" s="18" t="s">
        <v>5</v>
      </c>
      <c r="D18" s="33">
        <f>D17*20.2%</f>
        <v>956.46327721686544</v>
      </c>
      <c r="E18" s="34"/>
      <c r="F18" s="35"/>
    </row>
    <row r="19" spans="1:6" x14ac:dyDescent="0.25">
      <c r="A19" s="7"/>
      <c r="B19" s="7" t="s">
        <v>18</v>
      </c>
      <c r="C19" s="18" t="s">
        <v>5</v>
      </c>
      <c r="D19" s="70">
        <v>3047.6258780830854</v>
      </c>
      <c r="E19" s="40"/>
      <c r="F19" s="41"/>
    </row>
    <row r="20" spans="1:6" x14ac:dyDescent="0.25">
      <c r="A20" s="7"/>
      <c r="B20" s="6" t="s">
        <v>42</v>
      </c>
      <c r="C20" s="18" t="s">
        <v>41</v>
      </c>
      <c r="D20" s="33">
        <v>1080</v>
      </c>
      <c r="E20" s="40"/>
      <c r="F20" s="41"/>
    </row>
    <row r="21" spans="1:6" x14ac:dyDescent="0.25">
      <c r="A21" s="7"/>
      <c r="B21" s="7" t="s">
        <v>9</v>
      </c>
      <c r="C21" s="18" t="s">
        <v>5</v>
      </c>
      <c r="D21" s="33">
        <v>0</v>
      </c>
      <c r="E21" s="40"/>
      <c r="F21" s="41"/>
    </row>
    <row r="22" spans="1:6" ht="26.25" x14ac:dyDescent="0.25">
      <c r="A22" s="5">
        <v>2</v>
      </c>
      <c r="B22" s="8" t="s">
        <v>10</v>
      </c>
      <c r="C22" s="17" t="s">
        <v>5</v>
      </c>
      <c r="D22" s="30">
        <f>SUM(D23:F27)</f>
        <v>14579.892577166962</v>
      </c>
      <c r="E22" s="31"/>
      <c r="F22" s="32"/>
    </row>
    <row r="23" spans="1:6" ht="26.25" x14ac:dyDescent="0.25">
      <c r="A23" s="7"/>
      <c r="B23" s="6" t="s">
        <v>11</v>
      </c>
      <c r="C23" s="18" t="s">
        <v>5</v>
      </c>
      <c r="D23" s="33">
        <v>9913.9939298770005</v>
      </c>
      <c r="E23" s="40"/>
      <c r="F23" s="41"/>
    </row>
    <row r="24" spans="1:6" x14ac:dyDescent="0.25">
      <c r="A24" s="7"/>
      <c r="B24" s="7" t="s">
        <v>7</v>
      </c>
      <c r="C24" s="18" t="s">
        <v>5</v>
      </c>
      <c r="D24" s="33">
        <f>D23*20.2%</f>
        <v>2002.6267738351539</v>
      </c>
      <c r="E24" s="34"/>
      <c r="F24" s="35"/>
    </row>
    <row r="25" spans="1:6" x14ac:dyDescent="0.25">
      <c r="A25" s="7"/>
      <c r="B25" s="7" t="s">
        <v>18</v>
      </c>
      <c r="C25" s="18" t="s">
        <v>5</v>
      </c>
      <c r="D25" s="33">
        <v>1812.1018734548077</v>
      </c>
      <c r="E25" s="40"/>
      <c r="F25" s="41"/>
    </row>
    <row r="26" spans="1:6" ht="26.25" x14ac:dyDescent="0.25">
      <c r="A26" s="7"/>
      <c r="B26" s="6" t="s">
        <v>43</v>
      </c>
      <c r="C26" s="18" t="s">
        <v>5</v>
      </c>
      <c r="D26" s="42">
        <v>851.17</v>
      </c>
      <c r="E26" s="47"/>
      <c r="F26" s="48"/>
    </row>
    <row r="27" spans="1:6" x14ac:dyDescent="0.25">
      <c r="A27" s="7"/>
      <c r="B27" s="7" t="s">
        <v>9</v>
      </c>
      <c r="C27" s="18" t="s">
        <v>5</v>
      </c>
      <c r="D27" s="33">
        <v>0</v>
      </c>
      <c r="E27" s="40"/>
      <c r="F27" s="41"/>
    </row>
    <row r="28" spans="1:6" ht="26.25" x14ac:dyDescent="0.25">
      <c r="A28" s="5">
        <v>3</v>
      </c>
      <c r="B28" s="8" t="s">
        <v>12</v>
      </c>
      <c r="C28" s="17" t="s">
        <v>5</v>
      </c>
      <c r="D28" s="30">
        <f>SUM(D29:F33)</f>
        <v>14543.102694868337</v>
      </c>
      <c r="E28" s="31"/>
      <c r="F28" s="32"/>
    </row>
    <row r="29" spans="1:6" ht="26.25" x14ac:dyDescent="0.25">
      <c r="A29" s="7"/>
      <c r="B29" s="6" t="s">
        <v>19</v>
      </c>
      <c r="C29" s="18" t="s">
        <v>5</v>
      </c>
      <c r="D29" s="27"/>
      <c r="E29" s="34">
        <v>10914.785042368299</v>
      </c>
      <c r="F29" s="41"/>
    </row>
    <row r="30" spans="1:6" x14ac:dyDescent="0.25">
      <c r="A30" s="7"/>
      <c r="B30" s="7" t="s">
        <v>7</v>
      </c>
      <c r="C30" s="18" t="s">
        <v>5</v>
      </c>
      <c r="D30" s="33">
        <f>E29*20.2%</f>
        <v>2204.7865785583963</v>
      </c>
      <c r="E30" s="34"/>
      <c r="F30" s="35"/>
    </row>
    <row r="31" spans="1:6" x14ac:dyDescent="0.25">
      <c r="A31" s="7"/>
      <c r="B31" s="7" t="s">
        <v>8</v>
      </c>
      <c r="C31" s="18" t="s">
        <v>5</v>
      </c>
      <c r="D31" s="33">
        <v>1423.5310739416411</v>
      </c>
      <c r="E31" s="40"/>
      <c r="F31" s="41"/>
    </row>
    <row r="32" spans="1:6" x14ac:dyDescent="0.25">
      <c r="A32" s="7"/>
      <c r="B32" s="6" t="s">
        <v>21</v>
      </c>
      <c r="C32" s="18" t="s">
        <v>5</v>
      </c>
      <c r="D32" s="33">
        <v>0</v>
      </c>
      <c r="E32" s="40"/>
      <c r="F32" s="41"/>
    </row>
    <row r="33" spans="1:12" x14ac:dyDescent="0.25">
      <c r="A33" s="7"/>
      <c r="B33" s="6" t="s">
        <v>22</v>
      </c>
      <c r="C33" s="18" t="s">
        <v>5</v>
      </c>
      <c r="D33" s="33">
        <v>0</v>
      </c>
      <c r="E33" s="40"/>
      <c r="F33" s="41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30">
        <f>SUM(D35:F39)</f>
        <v>27602.432207584228</v>
      </c>
      <c r="E34" s="31"/>
      <c r="F34" s="32"/>
    </row>
    <row r="35" spans="1:12" x14ac:dyDescent="0.25">
      <c r="A35" s="5"/>
      <c r="B35" s="7" t="s">
        <v>23</v>
      </c>
      <c r="C35" s="18" t="s">
        <v>5</v>
      </c>
      <c r="D35" s="33">
        <v>8508.6261873701005</v>
      </c>
      <c r="E35" s="45"/>
      <c r="F35" s="41"/>
    </row>
    <row r="36" spans="1:12" x14ac:dyDescent="0.25">
      <c r="A36" s="5"/>
      <c r="B36" s="7" t="s">
        <v>7</v>
      </c>
      <c r="C36" s="18" t="s">
        <v>5</v>
      </c>
      <c r="D36" s="33">
        <f>D35*20.2%</f>
        <v>1718.7424898487602</v>
      </c>
      <c r="E36" s="34"/>
      <c r="F36" s="35"/>
    </row>
    <row r="37" spans="1:12" ht="36" customHeight="1" x14ac:dyDescent="0.25">
      <c r="A37" s="5"/>
      <c r="B37" s="6" t="s">
        <v>37</v>
      </c>
      <c r="C37" s="18" t="s">
        <v>5</v>
      </c>
      <c r="D37" s="33">
        <v>3742.7313402429718</v>
      </c>
      <c r="E37" s="45"/>
      <c r="F37" s="41"/>
    </row>
    <row r="38" spans="1:12" ht="18" customHeight="1" x14ac:dyDescent="0.25">
      <c r="A38" s="5"/>
      <c r="B38" s="7" t="s">
        <v>40</v>
      </c>
      <c r="C38" s="19" t="s">
        <v>5</v>
      </c>
      <c r="D38" s="33">
        <v>752.69253747099413</v>
      </c>
      <c r="E38" s="45"/>
      <c r="F38" s="41"/>
    </row>
    <row r="39" spans="1:12" ht="18" customHeight="1" x14ac:dyDescent="0.25">
      <c r="A39" s="5"/>
      <c r="B39" s="7" t="s">
        <v>39</v>
      </c>
      <c r="C39" s="19" t="s">
        <v>5</v>
      </c>
      <c r="D39" s="28"/>
      <c r="E39" s="34">
        <v>12879.6396526514</v>
      </c>
      <c r="F39" s="49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30">
        <v>11420.12</v>
      </c>
      <c r="E40" s="46"/>
      <c r="F40" s="32"/>
    </row>
    <row r="41" spans="1:12" x14ac:dyDescent="0.25">
      <c r="A41" s="5">
        <v>6</v>
      </c>
      <c r="B41" s="5" t="s">
        <v>44</v>
      </c>
      <c r="C41" s="17" t="s">
        <v>5</v>
      </c>
      <c r="D41" s="30">
        <v>4978.68</v>
      </c>
      <c r="E41" s="31"/>
      <c r="F41" s="32"/>
      <c r="G41" s="25"/>
    </row>
    <row r="42" spans="1:12" x14ac:dyDescent="0.25">
      <c r="A42" s="4"/>
      <c r="B42" s="5" t="s">
        <v>15</v>
      </c>
      <c r="C42" s="17" t="s">
        <v>5</v>
      </c>
      <c r="D42" s="37">
        <f>D16+D22+D28+D34+D40+D41</f>
        <v>82943.283353814855</v>
      </c>
      <c r="E42" s="38"/>
      <c r="F42" s="39"/>
    </row>
    <row r="43" spans="1:12" x14ac:dyDescent="0.25">
      <c r="A43" s="4"/>
      <c r="B43" s="9" t="s">
        <v>14</v>
      </c>
      <c r="C43" s="17" t="s">
        <v>5</v>
      </c>
      <c r="D43" s="33">
        <f>F12-D42</f>
        <v>-9198.1033538148477</v>
      </c>
      <c r="E43" s="40"/>
      <c r="F43" s="41"/>
    </row>
    <row r="44" spans="1:12" x14ac:dyDescent="0.25">
      <c r="A44" s="4"/>
      <c r="B44" s="5" t="s">
        <v>16</v>
      </c>
      <c r="C44" s="17" t="s">
        <v>5</v>
      </c>
      <c r="D44" s="42"/>
      <c r="E44" s="40"/>
      <c r="F44" s="41"/>
    </row>
    <row r="45" spans="1:12" x14ac:dyDescent="0.25">
      <c r="A45" s="10"/>
      <c r="B45" s="43" t="s">
        <v>17</v>
      </c>
      <c r="C45" s="44"/>
      <c r="D45" s="44"/>
      <c r="E45" s="44"/>
      <c r="F45" s="25"/>
    </row>
    <row r="46" spans="1:12" x14ac:dyDescent="0.25">
      <c r="A46" s="10"/>
      <c r="B46" s="36" t="s">
        <v>57</v>
      </c>
      <c r="C46" s="36"/>
      <c r="D46" s="36"/>
      <c r="E46" s="36"/>
    </row>
    <row r="47" spans="1:12" x14ac:dyDescent="0.25">
      <c r="A47" s="10"/>
      <c r="B47" s="10"/>
      <c r="C47" s="20"/>
      <c r="D47" s="10"/>
      <c r="E47" s="10"/>
    </row>
  </sheetData>
  <mergeCells count="47">
    <mergeCell ref="D26:F26"/>
    <mergeCell ref="D27:F27"/>
    <mergeCell ref="D28:F28"/>
    <mergeCell ref="D30:F30"/>
    <mergeCell ref="D31:F31"/>
    <mergeCell ref="B46:E46"/>
    <mergeCell ref="E39:F39"/>
    <mergeCell ref="D40:F40"/>
    <mergeCell ref="D42:F42"/>
    <mergeCell ref="D43:F43"/>
    <mergeCell ref="D41:F41"/>
    <mergeCell ref="D44:F44"/>
    <mergeCell ref="B45:E45"/>
    <mergeCell ref="C10:D10"/>
    <mergeCell ref="D34:F34"/>
    <mergeCell ref="D35:F35"/>
    <mergeCell ref="D22:F22"/>
    <mergeCell ref="D23:F23"/>
    <mergeCell ref="D24:F24"/>
    <mergeCell ref="E29:F29"/>
    <mergeCell ref="D36:F36"/>
    <mergeCell ref="D38:F38"/>
    <mergeCell ref="D37:F37"/>
    <mergeCell ref="D32:F32"/>
    <mergeCell ref="D33:F33"/>
    <mergeCell ref="D25:F25"/>
    <mergeCell ref="D19:F19"/>
    <mergeCell ref="D20:F20"/>
    <mergeCell ref="D21:F21"/>
    <mergeCell ref="C14:C15"/>
    <mergeCell ref="D14:F15"/>
    <mergeCell ref="D17:F17"/>
    <mergeCell ref="D18:F18"/>
    <mergeCell ref="C7:D7"/>
    <mergeCell ref="D16:F16"/>
    <mergeCell ref="C6:D6"/>
    <mergeCell ref="A8:D8"/>
    <mergeCell ref="C9:D9"/>
    <mergeCell ref="A14:A15"/>
    <mergeCell ref="B14:B15"/>
    <mergeCell ref="C11:D11"/>
    <mergeCell ref="A13:E13"/>
    <mergeCell ref="A1:E1"/>
    <mergeCell ref="A2:E2"/>
    <mergeCell ref="A3:E3"/>
    <mergeCell ref="A4:E4"/>
    <mergeCell ref="C5:D5"/>
  </mergeCells>
  <phoneticPr fontId="0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topLeftCell="A4" zoomScale="106" zoomScaleNormal="106" workbookViewId="0">
      <selection activeCell="A13" sqref="A13:E13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63" t="s">
        <v>20</v>
      </c>
      <c r="B1" s="64"/>
      <c r="C1" s="64"/>
      <c r="D1" s="64"/>
      <c r="E1" s="64"/>
      <c r="F1" s="2"/>
    </row>
    <row r="2" spans="1:11" ht="33" customHeight="1" x14ac:dyDescent="0.25">
      <c r="A2" s="65" t="s">
        <v>45</v>
      </c>
      <c r="B2" s="66"/>
      <c r="C2" s="66"/>
      <c r="D2" s="66"/>
      <c r="E2" s="66"/>
      <c r="F2" s="3"/>
    </row>
    <row r="3" spans="1:11" ht="20.25" customHeight="1" x14ac:dyDescent="0.25">
      <c r="A3" s="67" t="s">
        <v>48</v>
      </c>
      <c r="B3" s="66"/>
      <c r="C3" s="66"/>
      <c r="D3" s="66"/>
      <c r="E3" s="66"/>
    </row>
    <row r="4" spans="1:11" ht="20.25" x14ac:dyDescent="0.3">
      <c r="A4" s="68" t="s">
        <v>25</v>
      </c>
      <c r="B4" s="69"/>
      <c r="C4" s="69"/>
      <c r="D4" s="69"/>
      <c r="E4" s="69"/>
    </row>
    <row r="5" spans="1:11" x14ac:dyDescent="0.25">
      <c r="A5" s="12">
        <v>1</v>
      </c>
      <c r="B5" s="12" t="s">
        <v>26</v>
      </c>
      <c r="C5" s="58">
        <v>2184.6</v>
      </c>
      <c r="D5" s="45"/>
      <c r="E5" s="16"/>
    </row>
    <row r="6" spans="1:11" x14ac:dyDescent="0.25">
      <c r="A6" s="12">
        <v>2</v>
      </c>
      <c r="B6" s="12" t="s">
        <v>27</v>
      </c>
      <c r="C6" s="33">
        <v>1042.8</v>
      </c>
      <c r="D6" s="41"/>
      <c r="E6" s="11"/>
    </row>
    <row r="7" spans="1:11" x14ac:dyDescent="0.25">
      <c r="A7" s="12">
        <v>3</v>
      </c>
      <c r="B7" s="12" t="s">
        <v>28</v>
      </c>
      <c r="C7" s="58">
        <v>20</v>
      </c>
      <c r="D7" s="41"/>
      <c r="E7" s="11"/>
    </row>
    <row r="8" spans="1:11" ht="18.75" x14ac:dyDescent="0.3">
      <c r="A8" s="59" t="s">
        <v>29</v>
      </c>
      <c r="B8" s="60"/>
      <c r="C8" s="60"/>
      <c r="D8" s="60"/>
      <c r="K8" s="14"/>
    </row>
    <row r="9" spans="1:11" ht="26.25" customHeight="1" x14ac:dyDescent="0.25">
      <c r="A9" s="12"/>
      <c r="B9" s="13" t="s">
        <v>33</v>
      </c>
      <c r="C9" s="61" t="s">
        <v>35</v>
      </c>
      <c r="D9" s="62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8">
        <v>82038.98</v>
      </c>
      <c r="D10" s="41"/>
      <c r="E10" s="12">
        <v>152509.49</v>
      </c>
      <c r="F10" s="12">
        <v>132871.07</v>
      </c>
      <c r="G10" s="11"/>
    </row>
    <row r="11" spans="1:11" x14ac:dyDescent="0.25">
      <c r="A11" s="12">
        <v>2</v>
      </c>
      <c r="B11" s="12" t="s">
        <v>36</v>
      </c>
      <c r="C11" s="58">
        <v>10208.41</v>
      </c>
      <c r="D11" s="41"/>
      <c r="E11" s="12">
        <v>15498.35</v>
      </c>
      <c r="F11" s="26">
        <v>14065.38</v>
      </c>
    </row>
    <row r="12" spans="1:11" x14ac:dyDescent="0.25">
      <c r="A12" s="22"/>
      <c r="B12" s="23" t="s">
        <v>38</v>
      </c>
      <c r="C12" s="24">
        <f>SUM(C10:D11)</f>
        <v>92247.39</v>
      </c>
      <c r="D12" s="24"/>
      <c r="E12" s="22">
        <f>SUM(E10:E11)</f>
        <v>168007.84</v>
      </c>
      <c r="F12" s="22">
        <f>SUM(F10:F11)</f>
        <v>146936.45000000001</v>
      </c>
    </row>
    <row r="13" spans="1:11" ht="18.75" x14ac:dyDescent="0.3">
      <c r="A13" s="71" t="s">
        <v>30</v>
      </c>
      <c r="B13" s="72"/>
      <c r="C13" s="72"/>
      <c r="D13" s="72"/>
      <c r="E13" s="73"/>
    </row>
    <row r="14" spans="1:11" ht="15" customHeight="1" x14ac:dyDescent="0.25">
      <c r="A14" s="74" t="s">
        <v>0</v>
      </c>
      <c r="B14" s="50" t="s">
        <v>1</v>
      </c>
      <c r="C14" s="50" t="s">
        <v>2</v>
      </c>
      <c r="D14" s="52" t="s">
        <v>3</v>
      </c>
      <c r="E14" s="53"/>
      <c r="F14" s="54"/>
    </row>
    <row r="15" spans="1:11" x14ac:dyDescent="0.25">
      <c r="A15" s="75"/>
      <c r="B15" s="51"/>
      <c r="C15" s="51"/>
      <c r="D15" s="55"/>
      <c r="E15" s="56"/>
      <c r="F15" s="57"/>
    </row>
    <row r="16" spans="1:11" x14ac:dyDescent="0.25">
      <c r="A16" s="5">
        <v>1</v>
      </c>
      <c r="B16" s="5" t="s">
        <v>4</v>
      </c>
      <c r="C16" s="17" t="s">
        <v>5</v>
      </c>
      <c r="D16" s="30">
        <f>SUM(D17:F21)</f>
        <v>17175.548280092597</v>
      </c>
      <c r="E16" s="31"/>
      <c r="F16" s="32"/>
    </row>
    <row r="17" spans="1:6" ht="26.25" x14ac:dyDescent="0.25">
      <c r="A17" s="7"/>
      <c r="B17" s="6" t="s">
        <v>6</v>
      </c>
      <c r="C17" s="18" t="s">
        <v>5</v>
      </c>
      <c r="D17" s="33">
        <v>8330.7293647108054</v>
      </c>
      <c r="E17" s="40"/>
      <c r="F17" s="41"/>
    </row>
    <row r="18" spans="1:6" x14ac:dyDescent="0.25">
      <c r="A18" s="7"/>
      <c r="B18" s="7" t="s">
        <v>7</v>
      </c>
      <c r="C18" s="18" t="s">
        <v>5</v>
      </c>
      <c r="D18" s="33">
        <f>D17*20.2%</f>
        <v>1682.8073316715825</v>
      </c>
      <c r="E18" s="34"/>
      <c r="F18" s="35"/>
    </row>
    <row r="19" spans="1:6" x14ac:dyDescent="0.25">
      <c r="A19" s="7"/>
      <c r="B19" s="7" t="s">
        <v>18</v>
      </c>
      <c r="C19" s="18" t="s">
        <v>5</v>
      </c>
      <c r="D19" s="70">
        <v>5362.0115837102094</v>
      </c>
      <c r="E19" s="40"/>
      <c r="F19" s="41"/>
    </row>
    <row r="20" spans="1:6" x14ac:dyDescent="0.25">
      <c r="A20" s="7"/>
      <c r="B20" s="6" t="s">
        <v>42</v>
      </c>
      <c r="C20" s="18" t="s">
        <v>41</v>
      </c>
      <c r="D20" s="33">
        <v>1800</v>
      </c>
      <c r="E20" s="40"/>
      <c r="F20" s="41"/>
    </row>
    <row r="21" spans="1:6" x14ac:dyDescent="0.25">
      <c r="A21" s="7"/>
      <c r="B21" s="7" t="s">
        <v>9</v>
      </c>
      <c r="C21" s="18" t="s">
        <v>5</v>
      </c>
      <c r="D21" s="33">
        <v>0</v>
      </c>
      <c r="E21" s="40"/>
      <c r="F21" s="41"/>
    </row>
    <row r="22" spans="1:6" ht="26.25" x14ac:dyDescent="0.25">
      <c r="A22" s="5">
        <v>2</v>
      </c>
      <c r="B22" s="8" t="s">
        <v>10</v>
      </c>
      <c r="C22" s="17" t="s">
        <v>5</v>
      </c>
      <c r="D22" s="30">
        <f>SUM(D23:F27)</f>
        <v>27101.322917951278</v>
      </c>
      <c r="E22" s="31"/>
      <c r="F22" s="32"/>
    </row>
    <row r="23" spans="1:6" ht="26.25" x14ac:dyDescent="0.25">
      <c r="A23" s="7"/>
      <c r="B23" s="6" t="s">
        <v>11</v>
      </c>
      <c r="C23" s="18" t="s">
        <v>5</v>
      </c>
      <c r="D23" s="33">
        <v>18480.365901933099</v>
      </c>
      <c r="E23" s="40"/>
      <c r="F23" s="41"/>
    </row>
    <row r="24" spans="1:6" x14ac:dyDescent="0.25">
      <c r="A24" s="7"/>
      <c r="B24" s="7" t="s">
        <v>7</v>
      </c>
      <c r="C24" s="18" t="s">
        <v>5</v>
      </c>
      <c r="D24" s="33">
        <f>D23*20.2%</f>
        <v>3733.0339121904858</v>
      </c>
      <c r="E24" s="34"/>
      <c r="F24" s="35"/>
    </row>
    <row r="25" spans="1:6" x14ac:dyDescent="0.25">
      <c r="A25" s="7"/>
      <c r="B25" s="7" t="s">
        <v>18</v>
      </c>
      <c r="C25" s="18" t="s">
        <v>5</v>
      </c>
      <c r="D25" s="33">
        <v>3188.2231038276923</v>
      </c>
      <c r="E25" s="40"/>
      <c r="F25" s="41"/>
    </row>
    <row r="26" spans="1:6" ht="26.25" x14ac:dyDescent="0.25">
      <c r="A26" s="7"/>
      <c r="B26" s="6" t="s">
        <v>43</v>
      </c>
      <c r="C26" s="18" t="s">
        <v>5</v>
      </c>
      <c r="D26" s="42">
        <v>1699.7</v>
      </c>
      <c r="E26" s="47"/>
      <c r="F26" s="48"/>
    </row>
    <row r="27" spans="1:6" x14ac:dyDescent="0.25">
      <c r="A27" s="7"/>
      <c r="B27" s="7" t="s">
        <v>9</v>
      </c>
      <c r="C27" s="18" t="s">
        <v>5</v>
      </c>
      <c r="D27" s="33">
        <v>0</v>
      </c>
      <c r="E27" s="40"/>
      <c r="F27" s="41"/>
    </row>
    <row r="28" spans="1:6" ht="26.25" x14ac:dyDescent="0.25">
      <c r="A28" s="5">
        <v>3</v>
      </c>
      <c r="B28" s="8" t="s">
        <v>12</v>
      </c>
      <c r="C28" s="17" t="s">
        <v>5</v>
      </c>
      <c r="D28" s="30">
        <f>SUM(D29:F33)</f>
        <v>23517.642129591313</v>
      </c>
      <c r="E28" s="31"/>
      <c r="F28" s="32"/>
    </row>
    <row r="29" spans="1:6" ht="26.25" x14ac:dyDescent="0.25">
      <c r="A29" s="7"/>
      <c r="B29" s="6" t="s">
        <v>19</v>
      </c>
      <c r="C29" s="18" t="s">
        <v>5</v>
      </c>
      <c r="D29" s="27"/>
      <c r="E29" s="34">
        <v>17481.7577900822</v>
      </c>
      <c r="F29" s="41"/>
    </row>
    <row r="30" spans="1:6" x14ac:dyDescent="0.25">
      <c r="A30" s="7"/>
      <c r="B30" s="7" t="s">
        <v>7</v>
      </c>
      <c r="C30" s="18" t="s">
        <v>5</v>
      </c>
      <c r="D30" s="33">
        <f>E29*20.2%</f>
        <v>3531.3150735966042</v>
      </c>
      <c r="E30" s="34"/>
      <c r="F30" s="35"/>
    </row>
    <row r="31" spans="1:6" x14ac:dyDescent="0.25">
      <c r="A31" s="7"/>
      <c r="B31" s="7" t="s">
        <v>8</v>
      </c>
      <c r="C31" s="18" t="s">
        <v>5</v>
      </c>
      <c r="D31" s="33">
        <v>2504.5692659125075</v>
      </c>
      <c r="E31" s="40"/>
      <c r="F31" s="41"/>
    </row>
    <row r="32" spans="1:6" x14ac:dyDescent="0.25">
      <c r="A32" s="7"/>
      <c r="B32" s="6" t="s">
        <v>21</v>
      </c>
      <c r="C32" s="18" t="s">
        <v>5</v>
      </c>
      <c r="D32" s="33">
        <v>0</v>
      </c>
      <c r="E32" s="40"/>
      <c r="F32" s="41"/>
    </row>
    <row r="33" spans="1:12" x14ac:dyDescent="0.25">
      <c r="A33" s="7"/>
      <c r="B33" s="6" t="s">
        <v>22</v>
      </c>
      <c r="C33" s="18" t="s">
        <v>5</v>
      </c>
      <c r="D33" s="33">
        <v>0</v>
      </c>
      <c r="E33" s="40"/>
      <c r="F33" s="41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30">
        <f>SUM(D35:F39)</f>
        <v>50380.816443510732</v>
      </c>
      <c r="E34" s="31"/>
      <c r="F34" s="32"/>
    </row>
    <row r="35" spans="1:12" x14ac:dyDescent="0.25">
      <c r="A35" s="5"/>
      <c r="B35" s="7" t="s">
        <v>23</v>
      </c>
      <c r="C35" s="18" t="s">
        <v>5</v>
      </c>
      <c r="D35" s="33">
        <v>14323.5960657829</v>
      </c>
      <c r="E35" s="45"/>
      <c r="F35" s="41"/>
    </row>
    <row r="36" spans="1:12" x14ac:dyDescent="0.25">
      <c r="A36" s="5"/>
      <c r="B36" s="7" t="s">
        <v>7</v>
      </c>
      <c r="C36" s="18" t="s">
        <v>5</v>
      </c>
      <c r="D36" s="33">
        <f>D35*20.2%</f>
        <v>2893.3664052881454</v>
      </c>
      <c r="E36" s="34"/>
      <c r="F36" s="35"/>
    </row>
    <row r="37" spans="1:12" ht="36" customHeight="1" x14ac:dyDescent="0.25">
      <c r="A37" s="5"/>
      <c r="B37" s="6" t="s">
        <v>37</v>
      </c>
      <c r="C37" s="18" t="s">
        <v>5</v>
      </c>
      <c r="D37" s="33">
        <v>6584.9843792903166</v>
      </c>
      <c r="E37" s="45"/>
      <c r="F37" s="41"/>
    </row>
    <row r="38" spans="1:12" ht="18" customHeight="1" x14ac:dyDescent="0.25">
      <c r="A38" s="5"/>
      <c r="B38" s="7" t="s">
        <v>40</v>
      </c>
      <c r="C38" s="19" t="s">
        <v>5</v>
      </c>
      <c r="D38" s="33">
        <v>1324.2918476037669</v>
      </c>
      <c r="E38" s="45"/>
      <c r="F38" s="41"/>
    </row>
    <row r="39" spans="1:12" ht="18" customHeight="1" x14ac:dyDescent="0.25">
      <c r="A39" s="5"/>
      <c r="B39" s="7" t="s">
        <v>39</v>
      </c>
      <c r="C39" s="19" t="s">
        <v>5</v>
      </c>
      <c r="D39" s="28"/>
      <c r="E39" s="34">
        <v>25254.577745545601</v>
      </c>
      <c r="F39" s="49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30">
        <v>16420.12</v>
      </c>
      <c r="E40" s="46"/>
      <c r="F40" s="32"/>
    </row>
    <row r="41" spans="1:12" x14ac:dyDescent="0.25">
      <c r="A41" s="5">
        <v>6</v>
      </c>
      <c r="B41" s="5" t="s">
        <v>44</v>
      </c>
      <c r="C41" s="17" t="s">
        <v>5</v>
      </c>
      <c r="D41" s="30">
        <v>9385.2000000000007</v>
      </c>
      <c r="E41" s="31"/>
      <c r="F41" s="32"/>
      <c r="G41" s="25"/>
    </row>
    <row r="42" spans="1:12" x14ac:dyDescent="0.25">
      <c r="A42" s="4"/>
      <c r="B42" s="5" t="s">
        <v>15</v>
      </c>
      <c r="C42" s="17" t="s">
        <v>5</v>
      </c>
      <c r="D42" s="37">
        <f>D16+D22+D28+D34+D40+D41</f>
        <v>143980.64977114592</v>
      </c>
      <c r="E42" s="38"/>
      <c r="F42" s="39"/>
    </row>
    <row r="43" spans="1:12" x14ac:dyDescent="0.25">
      <c r="A43" s="4"/>
      <c r="B43" s="9" t="s">
        <v>14</v>
      </c>
      <c r="C43" s="17" t="s">
        <v>5</v>
      </c>
      <c r="D43" s="33">
        <f>F12-D42</f>
        <v>2955.8002288540883</v>
      </c>
      <c r="E43" s="40"/>
      <c r="F43" s="41"/>
    </row>
    <row r="44" spans="1:12" x14ac:dyDescent="0.25">
      <c r="A44" s="4"/>
      <c r="B44" s="5" t="s">
        <v>16</v>
      </c>
      <c r="C44" s="17" t="s">
        <v>5</v>
      </c>
      <c r="D44" s="42"/>
      <c r="E44" s="40"/>
      <c r="F44" s="41"/>
    </row>
    <row r="45" spans="1:12" x14ac:dyDescent="0.25">
      <c r="A45" s="10"/>
      <c r="B45" s="43" t="s">
        <v>17</v>
      </c>
      <c r="C45" s="44"/>
      <c r="D45" s="44"/>
      <c r="E45" s="44"/>
      <c r="F45" s="25"/>
    </row>
    <row r="46" spans="1:12" x14ac:dyDescent="0.25">
      <c r="A46" s="10"/>
      <c r="B46" s="36" t="s">
        <v>57</v>
      </c>
      <c r="C46" s="36"/>
      <c r="D46" s="36"/>
      <c r="E46" s="36"/>
    </row>
    <row r="47" spans="1:12" x14ac:dyDescent="0.25">
      <c r="A47" s="10"/>
      <c r="B47" s="10"/>
      <c r="C47" s="20"/>
      <c r="D47" s="10"/>
      <c r="E47" s="10"/>
    </row>
  </sheetData>
  <mergeCells count="47">
    <mergeCell ref="D26:F26"/>
    <mergeCell ref="D27:F27"/>
    <mergeCell ref="D28:F28"/>
    <mergeCell ref="D30:F30"/>
    <mergeCell ref="D31:F31"/>
    <mergeCell ref="B46:E46"/>
    <mergeCell ref="E39:F39"/>
    <mergeCell ref="D40:F40"/>
    <mergeCell ref="D42:F42"/>
    <mergeCell ref="D43:F43"/>
    <mergeCell ref="D41:F41"/>
    <mergeCell ref="D44:F44"/>
    <mergeCell ref="B45:E45"/>
    <mergeCell ref="C10:D10"/>
    <mergeCell ref="D34:F34"/>
    <mergeCell ref="D35:F35"/>
    <mergeCell ref="D22:F22"/>
    <mergeCell ref="D23:F23"/>
    <mergeCell ref="D24:F24"/>
    <mergeCell ref="E29:F29"/>
    <mergeCell ref="D36:F36"/>
    <mergeCell ref="D38:F38"/>
    <mergeCell ref="D37:F37"/>
    <mergeCell ref="D32:F32"/>
    <mergeCell ref="D33:F33"/>
    <mergeCell ref="D25:F25"/>
    <mergeCell ref="D19:F19"/>
    <mergeCell ref="D20:F20"/>
    <mergeCell ref="D21:F21"/>
    <mergeCell ref="C14:C15"/>
    <mergeCell ref="D14:F15"/>
    <mergeCell ref="D17:F17"/>
    <mergeCell ref="D18:F18"/>
    <mergeCell ref="C7:D7"/>
    <mergeCell ref="D16:F16"/>
    <mergeCell ref="C6:D6"/>
    <mergeCell ref="A8:D8"/>
    <mergeCell ref="C9:D9"/>
    <mergeCell ref="A14:A15"/>
    <mergeCell ref="B14:B15"/>
    <mergeCell ref="C11:D11"/>
    <mergeCell ref="A13:E13"/>
    <mergeCell ref="A1:E1"/>
    <mergeCell ref="A2:E2"/>
    <mergeCell ref="A3:E3"/>
    <mergeCell ref="A4:E4"/>
    <mergeCell ref="C5:D5"/>
  </mergeCells>
  <phoneticPr fontId="0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zoomScale="106" zoomScaleNormal="106" workbookViewId="0">
      <selection activeCell="A13" sqref="A13:E13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63" t="s">
        <v>20</v>
      </c>
      <c r="B1" s="64"/>
      <c r="C1" s="64"/>
      <c r="D1" s="64"/>
      <c r="E1" s="64"/>
      <c r="F1" s="2"/>
    </row>
    <row r="2" spans="1:11" ht="33" customHeight="1" x14ac:dyDescent="0.25">
      <c r="A2" s="65" t="s">
        <v>45</v>
      </c>
      <c r="B2" s="66"/>
      <c r="C2" s="66"/>
      <c r="D2" s="66"/>
      <c r="E2" s="66"/>
      <c r="F2" s="3"/>
    </row>
    <row r="3" spans="1:11" ht="20.25" customHeight="1" x14ac:dyDescent="0.25">
      <c r="A3" s="67" t="s">
        <v>49</v>
      </c>
      <c r="B3" s="66"/>
      <c r="C3" s="66"/>
      <c r="D3" s="66"/>
      <c r="E3" s="66"/>
    </row>
    <row r="4" spans="1:11" ht="20.25" x14ac:dyDescent="0.3">
      <c r="A4" s="68" t="s">
        <v>25</v>
      </c>
      <c r="B4" s="69"/>
      <c r="C4" s="69"/>
      <c r="D4" s="69"/>
      <c r="E4" s="69"/>
    </row>
    <row r="5" spans="1:11" x14ac:dyDescent="0.25">
      <c r="A5" s="12">
        <v>1</v>
      </c>
      <c r="B5" s="12" t="s">
        <v>26</v>
      </c>
      <c r="C5" s="58">
        <v>1379.5</v>
      </c>
      <c r="D5" s="45"/>
      <c r="E5" s="16"/>
    </row>
    <row r="6" spans="1:11" x14ac:dyDescent="0.25">
      <c r="A6" s="12">
        <v>2</v>
      </c>
      <c r="B6" s="12" t="s">
        <v>27</v>
      </c>
      <c r="C6" s="33">
        <v>596.70000000000005</v>
      </c>
      <c r="D6" s="41"/>
      <c r="E6" s="11"/>
    </row>
    <row r="7" spans="1:11" x14ac:dyDescent="0.25">
      <c r="A7" s="12">
        <v>3</v>
      </c>
      <c r="B7" s="12" t="s">
        <v>28</v>
      </c>
      <c r="C7" s="58">
        <v>12</v>
      </c>
      <c r="D7" s="41"/>
      <c r="E7" s="11"/>
    </row>
    <row r="8" spans="1:11" ht="18.75" x14ac:dyDescent="0.3">
      <c r="A8" s="59" t="s">
        <v>29</v>
      </c>
      <c r="B8" s="60"/>
      <c r="C8" s="60"/>
      <c r="D8" s="60"/>
      <c r="K8" s="14"/>
    </row>
    <row r="9" spans="1:11" ht="26.25" customHeight="1" x14ac:dyDescent="0.25">
      <c r="A9" s="12"/>
      <c r="B9" s="13" t="s">
        <v>33</v>
      </c>
      <c r="C9" s="61" t="s">
        <v>35</v>
      </c>
      <c r="D9" s="62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8">
        <v>8948.92</v>
      </c>
      <c r="D10" s="41"/>
      <c r="E10" s="12">
        <v>74850.05</v>
      </c>
      <c r="F10" s="12">
        <v>71517.58</v>
      </c>
      <c r="G10" s="11"/>
    </row>
    <row r="11" spans="1:11" x14ac:dyDescent="0.25">
      <c r="A11" s="12">
        <v>2</v>
      </c>
      <c r="B11" s="12" t="s">
        <v>36</v>
      </c>
      <c r="C11" s="58">
        <v>7908.93</v>
      </c>
      <c r="D11" s="41"/>
      <c r="E11" s="12">
        <v>8215.25</v>
      </c>
      <c r="F11" s="26">
        <v>8358.0300000000007</v>
      </c>
    </row>
    <row r="12" spans="1:11" x14ac:dyDescent="0.25">
      <c r="A12" s="22"/>
      <c r="B12" s="23" t="s">
        <v>38</v>
      </c>
      <c r="C12" s="24">
        <f>SUM(C10:D11)</f>
        <v>16857.849999999999</v>
      </c>
      <c r="D12" s="24"/>
      <c r="E12" s="22">
        <f>SUM(E10:E11)</f>
        <v>83065.3</v>
      </c>
      <c r="F12" s="22">
        <f>SUM(F10:F11)</f>
        <v>79875.61</v>
      </c>
    </row>
    <row r="13" spans="1:11" ht="18.75" x14ac:dyDescent="0.3">
      <c r="A13" s="71" t="s">
        <v>30</v>
      </c>
      <c r="B13" s="72"/>
      <c r="C13" s="72"/>
      <c r="D13" s="72"/>
      <c r="E13" s="73"/>
    </row>
    <row r="14" spans="1:11" ht="15" customHeight="1" x14ac:dyDescent="0.25">
      <c r="A14" s="74" t="s">
        <v>0</v>
      </c>
      <c r="B14" s="50" t="s">
        <v>1</v>
      </c>
      <c r="C14" s="50" t="s">
        <v>2</v>
      </c>
      <c r="D14" s="52" t="s">
        <v>3</v>
      </c>
      <c r="E14" s="53"/>
      <c r="F14" s="54"/>
    </row>
    <row r="15" spans="1:11" x14ac:dyDescent="0.25">
      <c r="A15" s="75"/>
      <c r="B15" s="51"/>
      <c r="C15" s="51"/>
      <c r="D15" s="55"/>
      <c r="E15" s="56"/>
      <c r="F15" s="57"/>
    </row>
    <row r="16" spans="1:11" x14ac:dyDescent="0.25">
      <c r="A16" s="5">
        <v>1</v>
      </c>
      <c r="B16" s="5" t="s">
        <v>4</v>
      </c>
      <c r="C16" s="17" t="s">
        <v>5</v>
      </c>
      <c r="D16" s="30">
        <f>SUM(D17:F21)</f>
        <v>9878.0338115949889</v>
      </c>
      <c r="E16" s="31"/>
      <c r="F16" s="32"/>
    </row>
    <row r="17" spans="1:6" ht="26.25" x14ac:dyDescent="0.25">
      <c r="A17" s="7"/>
      <c r="B17" s="6" t="s">
        <v>6</v>
      </c>
      <c r="C17" s="18" t="s">
        <v>5</v>
      </c>
      <c r="D17" s="33">
        <v>4766.9219523618513</v>
      </c>
      <c r="E17" s="40"/>
      <c r="F17" s="41"/>
    </row>
    <row r="18" spans="1:6" x14ac:dyDescent="0.25">
      <c r="A18" s="7"/>
      <c r="B18" s="7" t="s">
        <v>7</v>
      </c>
      <c r="C18" s="18" t="s">
        <v>5</v>
      </c>
      <c r="D18" s="33">
        <f>D17*20.2%</f>
        <v>962.91823437709388</v>
      </c>
      <c r="E18" s="34"/>
      <c r="F18" s="35"/>
    </row>
    <row r="19" spans="1:6" x14ac:dyDescent="0.25">
      <c r="A19" s="7"/>
      <c r="B19" s="7" t="s">
        <v>18</v>
      </c>
      <c r="C19" s="18" t="s">
        <v>5</v>
      </c>
      <c r="D19" s="70">
        <v>3068.1936248560437</v>
      </c>
      <c r="E19" s="40"/>
      <c r="F19" s="41"/>
    </row>
    <row r="20" spans="1:6" x14ac:dyDescent="0.25">
      <c r="A20" s="7"/>
      <c r="B20" s="6" t="s">
        <v>42</v>
      </c>
      <c r="C20" s="18" t="s">
        <v>41</v>
      </c>
      <c r="D20" s="33">
        <v>1080</v>
      </c>
      <c r="E20" s="40"/>
      <c r="F20" s="41"/>
    </row>
    <row r="21" spans="1:6" x14ac:dyDescent="0.25">
      <c r="A21" s="7"/>
      <c r="B21" s="7" t="s">
        <v>9</v>
      </c>
      <c r="C21" s="18" t="s">
        <v>5</v>
      </c>
      <c r="D21" s="33">
        <v>0</v>
      </c>
      <c r="E21" s="40"/>
      <c r="F21" s="41"/>
    </row>
    <row r="22" spans="1:6" ht="26.25" x14ac:dyDescent="0.25">
      <c r="A22" s="5">
        <v>2</v>
      </c>
      <c r="B22" s="8" t="s">
        <v>10</v>
      </c>
      <c r="C22" s="17" t="s">
        <v>5</v>
      </c>
      <c r="D22" s="30">
        <f>SUM(D23:F27)</f>
        <v>14351.512780151093</v>
      </c>
      <c r="E22" s="31"/>
      <c r="F22" s="32"/>
    </row>
    <row r="23" spans="1:6" ht="26.25" x14ac:dyDescent="0.25">
      <c r="A23" s="7"/>
      <c r="B23" s="6" t="s">
        <v>11</v>
      </c>
      <c r="C23" s="18" t="s">
        <v>5</v>
      </c>
      <c r="D23" s="33">
        <v>9007.8963690866003</v>
      </c>
      <c r="E23" s="40"/>
      <c r="F23" s="41"/>
    </row>
    <row r="24" spans="1:6" x14ac:dyDescent="0.25">
      <c r="A24" s="7"/>
      <c r="B24" s="7" t="s">
        <v>7</v>
      </c>
      <c r="C24" s="18" t="s">
        <v>5</v>
      </c>
      <c r="D24" s="33">
        <f>D23*20.2%</f>
        <v>1819.5950665554931</v>
      </c>
      <c r="E24" s="34"/>
      <c r="F24" s="35"/>
    </row>
    <row r="25" spans="1:6" x14ac:dyDescent="0.25">
      <c r="A25" s="7"/>
      <c r="B25" s="7" t="s">
        <v>18</v>
      </c>
      <c r="C25" s="18" t="s">
        <v>5</v>
      </c>
      <c r="D25" s="33">
        <v>1824.3313445089991</v>
      </c>
      <c r="E25" s="40"/>
      <c r="F25" s="41"/>
    </row>
    <row r="26" spans="1:6" ht="26.25" x14ac:dyDescent="0.25">
      <c r="A26" s="7"/>
      <c r="B26" s="6" t="s">
        <v>43</v>
      </c>
      <c r="C26" s="18" t="s">
        <v>5</v>
      </c>
      <c r="D26" s="42">
        <v>1699.69</v>
      </c>
      <c r="E26" s="47"/>
      <c r="F26" s="48"/>
    </row>
    <row r="27" spans="1:6" x14ac:dyDescent="0.25">
      <c r="A27" s="7"/>
      <c r="B27" s="7" t="s">
        <v>9</v>
      </c>
      <c r="C27" s="18" t="s">
        <v>5</v>
      </c>
      <c r="D27" s="33">
        <v>0</v>
      </c>
      <c r="E27" s="40"/>
      <c r="F27" s="41"/>
    </row>
    <row r="28" spans="1:6" ht="26.25" x14ac:dyDescent="0.25">
      <c r="A28" s="5">
        <v>3</v>
      </c>
      <c r="B28" s="8" t="s">
        <v>12</v>
      </c>
      <c r="C28" s="17" t="s">
        <v>5</v>
      </c>
      <c r="D28" s="30">
        <f>SUM(D29:F33)</f>
        <v>13463.586937789696</v>
      </c>
      <c r="E28" s="31"/>
      <c r="F28" s="32"/>
    </row>
    <row r="29" spans="1:6" ht="26.25" x14ac:dyDescent="0.25">
      <c r="A29" s="7"/>
      <c r="B29" s="6" t="s">
        <v>19</v>
      </c>
      <c r="C29" s="18" t="s">
        <v>5</v>
      </c>
      <c r="D29" s="27"/>
      <c r="E29" s="34">
        <v>10008.692820619501</v>
      </c>
      <c r="F29" s="41"/>
    </row>
    <row r="30" spans="1:6" x14ac:dyDescent="0.25">
      <c r="A30" s="7"/>
      <c r="B30" s="7" t="s">
        <v>7</v>
      </c>
      <c r="C30" s="18" t="s">
        <v>5</v>
      </c>
      <c r="D30" s="33">
        <f>E29*20.2%</f>
        <v>2021.7559497651389</v>
      </c>
      <c r="E30" s="34"/>
      <c r="F30" s="35"/>
    </row>
    <row r="31" spans="1:6" x14ac:dyDescent="0.25">
      <c r="A31" s="7"/>
      <c r="B31" s="7" t="s">
        <v>8</v>
      </c>
      <c r="C31" s="18" t="s">
        <v>5</v>
      </c>
      <c r="D31" s="33">
        <v>1433.1381674050569</v>
      </c>
      <c r="E31" s="40"/>
      <c r="F31" s="41"/>
    </row>
    <row r="32" spans="1:6" x14ac:dyDescent="0.25">
      <c r="A32" s="7"/>
      <c r="B32" s="6" t="s">
        <v>21</v>
      </c>
      <c r="C32" s="18" t="s">
        <v>5</v>
      </c>
      <c r="D32" s="33">
        <v>0</v>
      </c>
      <c r="E32" s="40"/>
      <c r="F32" s="41"/>
    </row>
    <row r="33" spans="1:12" x14ac:dyDescent="0.25">
      <c r="A33" s="7"/>
      <c r="B33" s="6" t="s">
        <v>22</v>
      </c>
      <c r="C33" s="18" t="s">
        <v>5</v>
      </c>
      <c r="D33" s="33">
        <v>0</v>
      </c>
      <c r="E33" s="40"/>
      <c r="F33" s="41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30">
        <f>SUM(D35:F39)</f>
        <v>26945.434955737248</v>
      </c>
      <c r="E34" s="31"/>
      <c r="F34" s="32"/>
    </row>
    <row r="35" spans="1:12" x14ac:dyDescent="0.25">
      <c r="A35" s="5"/>
      <c r="B35" s="7" t="s">
        <v>23</v>
      </c>
      <c r="C35" s="18" t="s">
        <v>5</v>
      </c>
      <c r="D35" s="33">
        <v>8640.2855508752</v>
      </c>
      <c r="E35" s="45"/>
      <c r="F35" s="41"/>
    </row>
    <row r="36" spans="1:12" x14ac:dyDescent="0.25">
      <c r="A36" s="5"/>
      <c r="B36" s="7" t="s">
        <v>7</v>
      </c>
      <c r="C36" s="18" t="s">
        <v>5</v>
      </c>
      <c r="D36" s="33">
        <f>D35*20.2%</f>
        <v>1745.3376812767904</v>
      </c>
      <c r="E36" s="34"/>
      <c r="F36" s="35"/>
    </row>
    <row r="37" spans="1:12" ht="36" customHeight="1" x14ac:dyDescent="0.25">
      <c r="A37" s="5"/>
      <c r="B37" s="6" t="s">
        <v>37</v>
      </c>
      <c r="C37" s="18" t="s">
        <v>5</v>
      </c>
      <c r="D37" s="33">
        <v>3767.9901986215309</v>
      </c>
      <c r="E37" s="45"/>
      <c r="F37" s="41"/>
    </row>
    <row r="38" spans="1:12" ht="18" customHeight="1" x14ac:dyDescent="0.25">
      <c r="A38" s="5"/>
      <c r="B38" s="7" t="s">
        <v>40</v>
      </c>
      <c r="C38" s="19" t="s">
        <v>5</v>
      </c>
      <c r="D38" s="33">
        <v>757.77229139352494</v>
      </c>
      <c r="E38" s="45"/>
      <c r="F38" s="41"/>
    </row>
    <row r="39" spans="1:12" ht="18" customHeight="1" x14ac:dyDescent="0.25">
      <c r="A39" s="5"/>
      <c r="B39" s="7" t="s">
        <v>39</v>
      </c>
      <c r="C39" s="19" t="s">
        <v>5</v>
      </c>
      <c r="D39" s="28"/>
      <c r="E39" s="34">
        <v>12034.0492335702</v>
      </c>
      <c r="F39" s="49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30">
        <v>9470.1200000000008</v>
      </c>
      <c r="E40" s="46"/>
      <c r="F40" s="32"/>
    </row>
    <row r="41" spans="1:12" x14ac:dyDescent="0.25">
      <c r="A41" s="5">
        <v>6</v>
      </c>
      <c r="B41" s="5" t="s">
        <v>44</v>
      </c>
      <c r="C41" s="17" t="s">
        <v>5</v>
      </c>
      <c r="D41" s="30">
        <v>5012.28</v>
      </c>
      <c r="E41" s="31"/>
      <c r="F41" s="32"/>
      <c r="G41" s="25"/>
    </row>
    <row r="42" spans="1:12" x14ac:dyDescent="0.25">
      <c r="A42" s="4"/>
      <c r="B42" s="5" t="s">
        <v>15</v>
      </c>
      <c r="C42" s="17" t="s">
        <v>5</v>
      </c>
      <c r="D42" s="37">
        <f>D16+D22+D28+D34+D40+D41</f>
        <v>79120.968485273028</v>
      </c>
      <c r="E42" s="38"/>
      <c r="F42" s="39"/>
    </row>
    <row r="43" spans="1:12" x14ac:dyDescent="0.25">
      <c r="A43" s="4"/>
      <c r="B43" s="9" t="s">
        <v>14</v>
      </c>
      <c r="C43" s="17" t="s">
        <v>5</v>
      </c>
      <c r="D43" s="33">
        <f>F12-D42</f>
        <v>754.64151472697267</v>
      </c>
      <c r="E43" s="40"/>
      <c r="F43" s="41"/>
    </row>
    <row r="44" spans="1:12" x14ac:dyDescent="0.25">
      <c r="A44" s="4"/>
      <c r="B44" s="5" t="s">
        <v>16</v>
      </c>
      <c r="C44" s="17" t="s">
        <v>5</v>
      </c>
      <c r="D44" s="42"/>
      <c r="E44" s="40"/>
      <c r="F44" s="41"/>
    </row>
    <row r="45" spans="1:12" x14ac:dyDescent="0.25">
      <c r="A45" s="10"/>
      <c r="B45" s="43" t="s">
        <v>17</v>
      </c>
      <c r="C45" s="44"/>
      <c r="D45" s="44"/>
      <c r="E45" s="44"/>
      <c r="F45" s="25"/>
    </row>
    <row r="46" spans="1:12" x14ac:dyDescent="0.25">
      <c r="A46" s="10"/>
      <c r="B46" s="36" t="s">
        <v>57</v>
      </c>
      <c r="C46" s="36"/>
      <c r="D46" s="36"/>
      <c r="E46" s="36"/>
    </row>
    <row r="47" spans="1:12" x14ac:dyDescent="0.25">
      <c r="A47" s="10"/>
      <c r="B47" s="10"/>
      <c r="C47" s="20"/>
      <c r="D47" s="10"/>
      <c r="E47" s="10"/>
    </row>
  </sheetData>
  <mergeCells count="47">
    <mergeCell ref="D26:F26"/>
    <mergeCell ref="D27:F27"/>
    <mergeCell ref="D28:F28"/>
    <mergeCell ref="D30:F30"/>
    <mergeCell ref="D31:F31"/>
    <mergeCell ref="B46:E46"/>
    <mergeCell ref="E39:F39"/>
    <mergeCell ref="D40:F40"/>
    <mergeCell ref="D42:F42"/>
    <mergeCell ref="D43:F43"/>
    <mergeCell ref="D41:F41"/>
    <mergeCell ref="D44:F44"/>
    <mergeCell ref="B45:E45"/>
    <mergeCell ref="C10:D10"/>
    <mergeCell ref="D34:F34"/>
    <mergeCell ref="D35:F35"/>
    <mergeCell ref="D22:F22"/>
    <mergeCell ref="D23:F23"/>
    <mergeCell ref="D24:F24"/>
    <mergeCell ref="E29:F29"/>
    <mergeCell ref="D36:F36"/>
    <mergeCell ref="D38:F38"/>
    <mergeCell ref="D37:F37"/>
    <mergeCell ref="D32:F32"/>
    <mergeCell ref="D33:F33"/>
    <mergeCell ref="D25:F25"/>
    <mergeCell ref="D19:F19"/>
    <mergeCell ref="D20:F20"/>
    <mergeCell ref="D21:F21"/>
    <mergeCell ref="C14:C15"/>
    <mergeCell ref="D14:F15"/>
    <mergeCell ref="D17:F17"/>
    <mergeCell ref="D18:F18"/>
    <mergeCell ref="C7:D7"/>
    <mergeCell ref="D16:F16"/>
    <mergeCell ref="C6:D6"/>
    <mergeCell ref="A8:D8"/>
    <mergeCell ref="C9:D9"/>
    <mergeCell ref="A14:A15"/>
    <mergeCell ref="B14:B15"/>
    <mergeCell ref="C11:D11"/>
    <mergeCell ref="A13:E13"/>
    <mergeCell ref="A1:E1"/>
    <mergeCell ref="A2:E2"/>
    <mergeCell ref="A3:E3"/>
    <mergeCell ref="A4:E4"/>
    <mergeCell ref="C5:D5"/>
  </mergeCells>
  <phoneticPr fontId="0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zoomScale="106" zoomScaleNormal="106" workbookViewId="0">
      <selection activeCell="A13" sqref="A13:E13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63" t="s">
        <v>20</v>
      </c>
      <c r="B1" s="64"/>
      <c r="C1" s="64"/>
      <c r="D1" s="64"/>
      <c r="E1" s="64"/>
      <c r="F1" s="2"/>
    </row>
    <row r="2" spans="1:11" ht="33" customHeight="1" x14ac:dyDescent="0.25">
      <c r="A2" s="65" t="s">
        <v>45</v>
      </c>
      <c r="B2" s="66"/>
      <c r="C2" s="66"/>
      <c r="D2" s="66"/>
      <c r="E2" s="66"/>
      <c r="F2" s="3"/>
    </row>
    <row r="3" spans="1:11" ht="20.25" customHeight="1" x14ac:dyDescent="0.25">
      <c r="A3" s="67" t="s">
        <v>50</v>
      </c>
      <c r="B3" s="66"/>
      <c r="C3" s="66"/>
      <c r="D3" s="66"/>
      <c r="E3" s="66"/>
    </row>
    <row r="4" spans="1:11" ht="20.25" x14ac:dyDescent="0.3">
      <c r="A4" s="68" t="s">
        <v>25</v>
      </c>
      <c r="B4" s="69"/>
      <c r="C4" s="69"/>
      <c r="D4" s="69"/>
      <c r="E4" s="69"/>
    </row>
    <row r="5" spans="1:11" x14ac:dyDescent="0.25">
      <c r="A5" s="12">
        <v>1</v>
      </c>
      <c r="B5" s="12" t="s">
        <v>26</v>
      </c>
      <c r="C5" s="58">
        <v>2074.1</v>
      </c>
      <c r="D5" s="45"/>
      <c r="E5" s="16"/>
    </row>
    <row r="6" spans="1:11" x14ac:dyDescent="0.25">
      <c r="A6" s="12">
        <v>2</v>
      </c>
      <c r="B6" s="12" t="s">
        <v>27</v>
      </c>
      <c r="C6" s="33">
        <v>1016.1</v>
      </c>
      <c r="D6" s="41"/>
      <c r="E6" s="11"/>
    </row>
    <row r="7" spans="1:11" x14ac:dyDescent="0.25">
      <c r="A7" s="12">
        <v>3</v>
      </c>
      <c r="B7" s="12" t="s">
        <v>28</v>
      </c>
      <c r="C7" s="58">
        <v>20</v>
      </c>
      <c r="D7" s="41"/>
      <c r="E7" s="11"/>
    </row>
    <row r="8" spans="1:11" ht="18.75" x14ac:dyDescent="0.3">
      <c r="A8" s="59" t="s">
        <v>29</v>
      </c>
      <c r="B8" s="60"/>
      <c r="C8" s="60"/>
      <c r="D8" s="60"/>
      <c r="K8" s="14"/>
    </row>
    <row r="9" spans="1:11" ht="26.25" customHeight="1" x14ac:dyDescent="0.25">
      <c r="A9" s="12"/>
      <c r="B9" s="13" t="s">
        <v>33</v>
      </c>
      <c r="C9" s="61" t="s">
        <v>35</v>
      </c>
      <c r="D9" s="62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8">
        <v>105316.65</v>
      </c>
      <c r="D10" s="41"/>
      <c r="E10" s="12">
        <v>127272.78</v>
      </c>
      <c r="F10" s="12">
        <v>106897.76</v>
      </c>
      <c r="G10" s="11"/>
    </row>
    <row r="11" spans="1:11" x14ac:dyDescent="0.25">
      <c r="A11" s="12">
        <v>2</v>
      </c>
      <c r="B11" s="12" t="s">
        <v>36</v>
      </c>
      <c r="C11" s="58">
        <v>910.61</v>
      </c>
      <c r="D11" s="41"/>
      <c r="E11" s="12">
        <v>11284.73</v>
      </c>
      <c r="F11" s="26">
        <v>8886.01</v>
      </c>
    </row>
    <row r="12" spans="1:11" x14ac:dyDescent="0.25">
      <c r="A12" s="22"/>
      <c r="B12" s="23" t="s">
        <v>38</v>
      </c>
      <c r="C12" s="24">
        <f>SUM(C10:D11)</f>
        <v>106227.26</v>
      </c>
      <c r="D12" s="24"/>
      <c r="E12" s="22">
        <f>SUM(E10:E11)</f>
        <v>138557.51</v>
      </c>
      <c r="F12" s="22">
        <f>SUM(F10:F11)</f>
        <v>115783.76999999999</v>
      </c>
    </row>
    <row r="13" spans="1:11" ht="18.75" x14ac:dyDescent="0.3">
      <c r="A13" s="71" t="s">
        <v>30</v>
      </c>
      <c r="B13" s="72"/>
      <c r="C13" s="72"/>
      <c r="D13" s="72"/>
      <c r="E13" s="73"/>
    </row>
    <row r="14" spans="1:11" ht="15" customHeight="1" x14ac:dyDescent="0.25">
      <c r="A14" s="74" t="s">
        <v>0</v>
      </c>
      <c r="B14" s="50" t="s">
        <v>1</v>
      </c>
      <c r="C14" s="50" t="s">
        <v>2</v>
      </c>
      <c r="D14" s="52" t="s">
        <v>3</v>
      </c>
      <c r="E14" s="53"/>
      <c r="F14" s="54"/>
    </row>
    <row r="15" spans="1:11" x14ac:dyDescent="0.25">
      <c r="A15" s="75"/>
      <c r="B15" s="51"/>
      <c r="C15" s="51"/>
      <c r="D15" s="55"/>
      <c r="E15" s="56"/>
      <c r="F15" s="57"/>
    </row>
    <row r="16" spans="1:11" x14ac:dyDescent="0.25">
      <c r="A16" s="5">
        <v>1</v>
      </c>
      <c r="B16" s="5" t="s">
        <v>4</v>
      </c>
      <c r="C16" s="17" t="s">
        <v>5</v>
      </c>
      <c r="D16" s="30">
        <f>SUM(D17:F21)</f>
        <v>16781.870547949839</v>
      </c>
      <c r="E16" s="31"/>
      <c r="F16" s="32"/>
    </row>
    <row r="17" spans="1:6" ht="26.25" x14ac:dyDescent="0.25">
      <c r="A17" s="7"/>
      <c r="B17" s="6" t="s">
        <v>6</v>
      </c>
      <c r="C17" s="18" t="s">
        <v>5</v>
      </c>
      <c r="D17" s="33">
        <v>8117.4281813220659</v>
      </c>
      <c r="E17" s="40"/>
      <c r="F17" s="41"/>
    </row>
    <row r="18" spans="1:6" x14ac:dyDescent="0.25">
      <c r="A18" s="7"/>
      <c r="B18" s="7" t="s">
        <v>7</v>
      </c>
      <c r="C18" s="18" t="s">
        <v>5</v>
      </c>
      <c r="D18" s="33">
        <f>D17*20.2%</f>
        <v>1639.7204926270572</v>
      </c>
      <c r="E18" s="34"/>
      <c r="F18" s="35"/>
    </row>
    <row r="19" spans="1:6" x14ac:dyDescent="0.25">
      <c r="A19" s="7"/>
      <c r="B19" s="7" t="s">
        <v>18</v>
      </c>
      <c r="C19" s="18" t="s">
        <v>5</v>
      </c>
      <c r="D19" s="70">
        <v>5224.7218740007138</v>
      </c>
      <c r="E19" s="40"/>
      <c r="F19" s="41"/>
    </row>
    <row r="20" spans="1:6" x14ac:dyDescent="0.25">
      <c r="A20" s="7"/>
      <c r="B20" s="6" t="s">
        <v>42</v>
      </c>
      <c r="C20" s="18" t="s">
        <v>41</v>
      </c>
      <c r="D20" s="33">
        <v>1800</v>
      </c>
      <c r="E20" s="40"/>
      <c r="F20" s="41"/>
    </row>
    <row r="21" spans="1:6" x14ac:dyDescent="0.25">
      <c r="A21" s="7"/>
      <c r="B21" s="7" t="s">
        <v>9</v>
      </c>
      <c r="C21" s="18" t="s">
        <v>5</v>
      </c>
      <c r="D21" s="33">
        <v>0</v>
      </c>
      <c r="E21" s="40"/>
      <c r="F21" s="41"/>
    </row>
    <row r="22" spans="1:6" ht="26.25" x14ac:dyDescent="0.25">
      <c r="A22" s="5">
        <v>2</v>
      </c>
      <c r="B22" s="8" t="s">
        <v>10</v>
      </c>
      <c r="C22" s="17" t="s">
        <v>5</v>
      </c>
      <c r="D22" s="30">
        <f>SUM(D23:F27)</f>
        <v>28771.219063032426</v>
      </c>
      <c r="E22" s="31"/>
      <c r="F22" s="32"/>
    </row>
    <row r="23" spans="1:6" ht="26.25" x14ac:dyDescent="0.25">
      <c r="A23" s="7"/>
      <c r="B23" s="6" t="s">
        <v>11</v>
      </c>
      <c r="C23" s="18" t="s">
        <v>5</v>
      </c>
      <c r="D23" s="33">
        <v>19853.567120209202</v>
      </c>
      <c r="E23" s="40"/>
      <c r="F23" s="41"/>
    </row>
    <row r="24" spans="1:6" x14ac:dyDescent="0.25">
      <c r="A24" s="7"/>
      <c r="B24" s="7" t="s">
        <v>7</v>
      </c>
      <c r="C24" s="18" t="s">
        <v>5</v>
      </c>
      <c r="D24" s="33">
        <f>D23*20.2%</f>
        <v>4010.4205582822583</v>
      </c>
      <c r="E24" s="34"/>
      <c r="F24" s="35"/>
    </row>
    <row r="25" spans="1:6" x14ac:dyDescent="0.25">
      <c r="A25" s="7"/>
      <c r="B25" s="7" t="s">
        <v>18</v>
      </c>
      <c r="C25" s="18" t="s">
        <v>5</v>
      </c>
      <c r="D25" s="33">
        <v>3106.591384540965</v>
      </c>
      <c r="E25" s="40"/>
      <c r="F25" s="41"/>
    </row>
    <row r="26" spans="1:6" ht="26.25" x14ac:dyDescent="0.25">
      <c r="A26" s="7"/>
      <c r="B26" s="6" t="s">
        <v>43</v>
      </c>
      <c r="C26" s="18" t="s">
        <v>5</v>
      </c>
      <c r="D26" s="42">
        <v>1800.64</v>
      </c>
      <c r="E26" s="47"/>
      <c r="F26" s="48"/>
    </row>
    <row r="27" spans="1:6" x14ac:dyDescent="0.25">
      <c r="A27" s="7"/>
      <c r="B27" s="7" t="s">
        <v>9</v>
      </c>
      <c r="C27" s="18" t="s">
        <v>5</v>
      </c>
      <c r="D27" s="33">
        <v>0</v>
      </c>
      <c r="E27" s="40"/>
      <c r="F27" s="41"/>
    </row>
    <row r="28" spans="1:6" ht="26.25" x14ac:dyDescent="0.25">
      <c r="A28" s="5">
        <v>3</v>
      </c>
      <c r="B28" s="8" t="s">
        <v>12</v>
      </c>
      <c r="C28" s="17" t="s">
        <v>5</v>
      </c>
      <c r="D28" s="30">
        <f>SUM(D29:F33)</f>
        <v>25104.059808091442</v>
      </c>
      <c r="E28" s="31"/>
      <c r="F28" s="32"/>
    </row>
    <row r="29" spans="1:6" ht="26.25" x14ac:dyDescent="0.25">
      <c r="A29" s="7"/>
      <c r="B29" s="6" t="s">
        <v>19</v>
      </c>
      <c r="C29" s="18" t="s">
        <v>5</v>
      </c>
      <c r="D29" s="27"/>
      <c r="E29" s="34">
        <v>18854.923370255601</v>
      </c>
      <c r="F29" s="41"/>
    </row>
    <row r="30" spans="1:6" x14ac:dyDescent="0.25">
      <c r="A30" s="7"/>
      <c r="B30" s="7" t="s">
        <v>7</v>
      </c>
      <c r="C30" s="18" t="s">
        <v>5</v>
      </c>
      <c r="D30" s="33">
        <f>E29*20.2%</f>
        <v>3808.694520791631</v>
      </c>
      <c r="E30" s="34"/>
      <c r="F30" s="35"/>
    </row>
    <row r="31" spans="1:6" x14ac:dyDescent="0.25">
      <c r="A31" s="7"/>
      <c r="B31" s="7" t="s">
        <v>8</v>
      </c>
      <c r="C31" s="18" t="s">
        <v>5</v>
      </c>
      <c r="D31" s="33">
        <v>2440.441917044207</v>
      </c>
      <c r="E31" s="40"/>
      <c r="F31" s="41"/>
    </row>
    <row r="32" spans="1:6" x14ac:dyDescent="0.25">
      <c r="A32" s="7"/>
      <c r="B32" s="6" t="s">
        <v>21</v>
      </c>
      <c r="C32" s="18" t="s">
        <v>5</v>
      </c>
      <c r="D32" s="33">
        <v>0</v>
      </c>
      <c r="E32" s="40"/>
      <c r="F32" s="41"/>
    </row>
    <row r="33" spans="1:12" x14ac:dyDescent="0.25">
      <c r="A33" s="7"/>
      <c r="B33" s="6" t="s">
        <v>22</v>
      </c>
      <c r="C33" s="18" t="s">
        <v>5</v>
      </c>
      <c r="D33" s="33">
        <v>0</v>
      </c>
      <c r="E33" s="40"/>
      <c r="F33" s="41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30">
        <f>SUM(D35:F39)</f>
        <v>48091.273099588725</v>
      </c>
      <c r="E34" s="31"/>
      <c r="F34" s="32"/>
    </row>
    <row r="35" spans="1:12" x14ac:dyDescent="0.25">
      <c r="A35" s="5"/>
      <c r="B35" s="7" t="s">
        <v>23</v>
      </c>
      <c r="C35" s="18" t="s">
        <v>5</v>
      </c>
      <c r="D35" s="33">
        <v>13444.7698143862</v>
      </c>
      <c r="E35" s="45"/>
      <c r="F35" s="41"/>
    </row>
    <row r="36" spans="1:12" x14ac:dyDescent="0.25">
      <c r="A36" s="5"/>
      <c r="B36" s="7" t="s">
        <v>7</v>
      </c>
      <c r="C36" s="18" t="s">
        <v>5</v>
      </c>
      <c r="D36" s="33">
        <f>D35*20.2%</f>
        <v>2715.8435025060121</v>
      </c>
      <c r="E36" s="34"/>
      <c r="F36" s="35"/>
    </row>
    <row r="37" spans="1:12" ht="36" customHeight="1" x14ac:dyDescent="0.25">
      <c r="A37" s="5"/>
      <c r="B37" s="6" t="s">
        <v>37</v>
      </c>
      <c r="C37" s="18" t="s">
        <v>5</v>
      </c>
      <c r="D37" s="33">
        <v>6416.3814996134361</v>
      </c>
      <c r="E37" s="45"/>
      <c r="F37" s="41"/>
    </row>
    <row r="38" spans="1:12" ht="18" customHeight="1" x14ac:dyDescent="0.25">
      <c r="A38" s="5"/>
      <c r="B38" s="7" t="s">
        <v>40</v>
      </c>
      <c r="C38" s="19" t="s">
        <v>5</v>
      </c>
      <c r="D38" s="33">
        <v>1290.3844901708742</v>
      </c>
      <c r="E38" s="45"/>
      <c r="F38" s="41"/>
    </row>
    <row r="39" spans="1:12" ht="18" customHeight="1" x14ac:dyDescent="0.25">
      <c r="A39" s="5"/>
      <c r="B39" s="7" t="s">
        <v>39</v>
      </c>
      <c r="C39" s="19" t="s">
        <v>5</v>
      </c>
      <c r="D39" s="28"/>
      <c r="E39" s="34">
        <v>24223.8937929122</v>
      </c>
      <c r="F39" s="35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30">
        <v>12001.12</v>
      </c>
      <c r="E40" s="46"/>
      <c r="F40" s="32"/>
    </row>
    <row r="41" spans="1:12" x14ac:dyDescent="0.25">
      <c r="A41" s="5">
        <v>6</v>
      </c>
      <c r="B41" s="5" t="s">
        <v>44</v>
      </c>
      <c r="C41" s="17" t="s">
        <v>5</v>
      </c>
      <c r="D41" s="30">
        <v>8535.24</v>
      </c>
      <c r="E41" s="31"/>
      <c r="F41" s="32"/>
      <c r="G41" s="25"/>
    </row>
    <row r="42" spans="1:12" x14ac:dyDescent="0.25">
      <c r="A42" s="4"/>
      <c r="B42" s="5" t="s">
        <v>15</v>
      </c>
      <c r="C42" s="17" t="s">
        <v>5</v>
      </c>
      <c r="D42" s="37">
        <f>D16+D22+D28+D34+D40+D41</f>
        <v>139284.78251866242</v>
      </c>
      <c r="E42" s="38"/>
      <c r="F42" s="39"/>
    </row>
    <row r="43" spans="1:12" x14ac:dyDescent="0.25">
      <c r="A43" s="4"/>
      <c r="B43" s="9" t="s">
        <v>14</v>
      </c>
      <c r="C43" s="17" t="s">
        <v>5</v>
      </c>
      <c r="D43" s="33">
        <f>F12-D42</f>
        <v>-23501.012518662435</v>
      </c>
      <c r="E43" s="40"/>
      <c r="F43" s="41"/>
    </row>
    <row r="44" spans="1:12" x14ac:dyDescent="0.25">
      <c r="A44" s="4"/>
      <c r="B44" s="5" t="s">
        <v>16</v>
      </c>
      <c r="C44" s="17" t="s">
        <v>5</v>
      </c>
      <c r="D44" s="42"/>
      <c r="E44" s="40"/>
      <c r="F44" s="41"/>
    </row>
    <row r="45" spans="1:12" x14ac:dyDescent="0.25">
      <c r="A45" s="10"/>
      <c r="B45" s="43" t="s">
        <v>17</v>
      </c>
      <c r="C45" s="44"/>
      <c r="D45" s="44"/>
      <c r="E45" s="44"/>
      <c r="F45" s="25"/>
    </row>
    <row r="46" spans="1:12" x14ac:dyDescent="0.25">
      <c r="A46" s="10"/>
      <c r="B46" s="36" t="s">
        <v>57</v>
      </c>
      <c r="C46" s="36"/>
      <c r="D46" s="36"/>
      <c r="E46" s="36"/>
    </row>
    <row r="47" spans="1:12" x14ac:dyDescent="0.25">
      <c r="A47" s="10"/>
      <c r="B47" s="10"/>
      <c r="C47" s="20"/>
      <c r="D47" s="10"/>
      <c r="E47" s="10"/>
    </row>
  </sheetData>
  <mergeCells count="47">
    <mergeCell ref="D26:F26"/>
    <mergeCell ref="D27:F27"/>
    <mergeCell ref="D28:F28"/>
    <mergeCell ref="D30:F30"/>
    <mergeCell ref="D31:F31"/>
    <mergeCell ref="B46:E46"/>
    <mergeCell ref="E39:F39"/>
    <mergeCell ref="D40:F40"/>
    <mergeCell ref="D42:F42"/>
    <mergeCell ref="D43:F43"/>
    <mergeCell ref="D41:F41"/>
    <mergeCell ref="D44:F44"/>
    <mergeCell ref="B45:E45"/>
    <mergeCell ref="C10:D10"/>
    <mergeCell ref="D34:F34"/>
    <mergeCell ref="D35:F35"/>
    <mergeCell ref="D22:F22"/>
    <mergeCell ref="D23:F23"/>
    <mergeCell ref="D24:F24"/>
    <mergeCell ref="E29:F29"/>
    <mergeCell ref="D36:F36"/>
    <mergeCell ref="D38:F38"/>
    <mergeCell ref="D37:F37"/>
    <mergeCell ref="D32:F32"/>
    <mergeCell ref="D33:F33"/>
    <mergeCell ref="D25:F25"/>
    <mergeCell ref="D19:F19"/>
    <mergeCell ref="D20:F20"/>
    <mergeCell ref="D21:F21"/>
    <mergeCell ref="C14:C15"/>
    <mergeCell ref="D14:F15"/>
    <mergeCell ref="D17:F17"/>
    <mergeCell ref="D18:F18"/>
    <mergeCell ref="C7:D7"/>
    <mergeCell ref="D16:F16"/>
    <mergeCell ref="C6:D6"/>
    <mergeCell ref="A8:D8"/>
    <mergeCell ref="C9:D9"/>
    <mergeCell ref="A14:A15"/>
    <mergeCell ref="B14:B15"/>
    <mergeCell ref="C11:D11"/>
    <mergeCell ref="A13:E13"/>
    <mergeCell ref="A1:E1"/>
    <mergeCell ref="A2:E2"/>
    <mergeCell ref="A3:E3"/>
    <mergeCell ref="A4:E4"/>
    <mergeCell ref="C5:D5"/>
  </mergeCells>
  <phoneticPr fontId="0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8"/>
  <sheetViews>
    <sheetView topLeftCell="A4" zoomScale="106" zoomScaleNormal="106" workbookViewId="0">
      <selection activeCell="A14" sqref="A14:E14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63" t="s">
        <v>20</v>
      </c>
      <c r="B1" s="64"/>
      <c r="C1" s="64"/>
      <c r="D1" s="64"/>
      <c r="E1" s="64"/>
      <c r="F1" s="2"/>
    </row>
    <row r="2" spans="1:11" ht="33" customHeight="1" x14ac:dyDescent="0.25">
      <c r="A2" s="65" t="s">
        <v>45</v>
      </c>
      <c r="B2" s="66"/>
      <c r="C2" s="66"/>
      <c r="D2" s="66"/>
      <c r="E2" s="66"/>
      <c r="F2" s="3"/>
    </row>
    <row r="3" spans="1:11" ht="20.25" customHeight="1" x14ac:dyDescent="0.25">
      <c r="A3" s="67" t="s">
        <v>51</v>
      </c>
      <c r="B3" s="66"/>
      <c r="C3" s="66"/>
      <c r="D3" s="66"/>
      <c r="E3" s="66"/>
    </row>
    <row r="4" spans="1:11" ht="20.25" x14ac:dyDescent="0.3">
      <c r="A4" s="68" t="s">
        <v>25</v>
      </c>
      <c r="B4" s="69"/>
      <c r="C4" s="69"/>
      <c r="D4" s="69"/>
      <c r="E4" s="69"/>
    </row>
    <row r="5" spans="1:11" x14ac:dyDescent="0.25">
      <c r="A5" s="12">
        <v>1</v>
      </c>
      <c r="B5" s="12" t="s">
        <v>26</v>
      </c>
      <c r="C5" s="58">
        <v>2177.3000000000002</v>
      </c>
      <c r="D5" s="45"/>
      <c r="E5" s="16"/>
    </row>
    <row r="6" spans="1:11" x14ac:dyDescent="0.25">
      <c r="A6" s="12">
        <v>2</v>
      </c>
      <c r="B6" s="12" t="s">
        <v>27</v>
      </c>
      <c r="C6" s="33">
        <v>1049.3</v>
      </c>
      <c r="D6" s="41"/>
      <c r="E6" s="11"/>
    </row>
    <row r="7" spans="1:11" x14ac:dyDescent="0.25">
      <c r="A7" s="12">
        <v>3</v>
      </c>
      <c r="B7" s="12" t="s">
        <v>28</v>
      </c>
      <c r="C7" s="58">
        <v>20</v>
      </c>
      <c r="D7" s="41"/>
      <c r="E7" s="11"/>
    </row>
    <row r="8" spans="1:11" ht="18.75" x14ac:dyDescent="0.3">
      <c r="A8" s="59" t="s">
        <v>29</v>
      </c>
      <c r="B8" s="60"/>
      <c r="C8" s="60"/>
      <c r="D8" s="60"/>
      <c r="K8" s="14"/>
    </row>
    <row r="9" spans="1:11" ht="26.25" customHeight="1" x14ac:dyDescent="0.25">
      <c r="A9" s="12"/>
      <c r="B9" s="13" t="s">
        <v>33</v>
      </c>
      <c r="C9" s="61" t="s">
        <v>35</v>
      </c>
      <c r="D9" s="62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8">
        <v>69208</v>
      </c>
      <c r="D10" s="41"/>
      <c r="E10" s="12">
        <v>109484.63</v>
      </c>
      <c r="F10" s="12">
        <v>88118</v>
      </c>
      <c r="G10" s="11"/>
    </row>
    <row r="11" spans="1:11" x14ac:dyDescent="0.25">
      <c r="A11" s="12">
        <v>2</v>
      </c>
      <c r="B11" s="12" t="s">
        <v>36</v>
      </c>
      <c r="C11" s="58">
        <v>13312.63</v>
      </c>
      <c r="D11" s="41"/>
      <c r="E11" s="12">
        <v>11725.45</v>
      </c>
      <c r="F11" s="26">
        <v>7740.18</v>
      </c>
    </row>
    <row r="12" spans="1:11" x14ac:dyDescent="0.25">
      <c r="A12" s="12">
        <v>3</v>
      </c>
      <c r="B12" s="12" t="s">
        <v>56</v>
      </c>
      <c r="C12" s="29"/>
      <c r="D12" s="24"/>
      <c r="E12" s="12">
        <v>6803.17</v>
      </c>
      <c r="F12" s="26">
        <v>5253.74</v>
      </c>
    </row>
    <row r="13" spans="1:11" x14ac:dyDescent="0.25">
      <c r="A13" s="22"/>
      <c r="B13" s="23" t="s">
        <v>38</v>
      </c>
      <c r="C13" s="24">
        <f>SUM(C10:D12)</f>
        <v>82520.63</v>
      </c>
      <c r="D13" s="24"/>
      <c r="E13" s="22">
        <f>SUM(E10:E12)</f>
        <v>128013.25</v>
      </c>
      <c r="F13" s="22">
        <f>SUM(F10:F12)</f>
        <v>101111.92</v>
      </c>
    </row>
    <row r="14" spans="1:11" ht="18.75" x14ac:dyDescent="0.3">
      <c r="A14" s="71" t="s">
        <v>30</v>
      </c>
      <c r="B14" s="72"/>
      <c r="C14" s="72"/>
      <c r="D14" s="72"/>
      <c r="E14" s="73"/>
    </row>
    <row r="15" spans="1:11" ht="15" customHeight="1" x14ac:dyDescent="0.25">
      <c r="A15" s="74" t="s">
        <v>0</v>
      </c>
      <c r="B15" s="50" t="s">
        <v>1</v>
      </c>
      <c r="C15" s="50" t="s">
        <v>2</v>
      </c>
      <c r="D15" s="52" t="s">
        <v>3</v>
      </c>
      <c r="E15" s="53"/>
      <c r="F15" s="54"/>
    </row>
    <row r="16" spans="1:11" x14ac:dyDescent="0.25">
      <c r="A16" s="75"/>
      <c r="B16" s="51"/>
      <c r="C16" s="51"/>
      <c r="D16" s="55"/>
      <c r="E16" s="56"/>
      <c r="F16" s="57"/>
    </row>
    <row r="17" spans="1:6" x14ac:dyDescent="0.25">
      <c r="A17" s="5">
        <v>1</v>
      </c>
      <c r="B17" s="5" t="s">
        <v>4</v>
      </c>
      <c r="C17" s="17" t="s">
        <v>5</v>
      </c>
      <c r="D17" s="30">
        <f>SUM(D18:F22)</f>
        <v>15471.387428367052</v>
      </c>
      <c r="E17" s="31"/>
      <c r="F17" s="32"/>
    </row>
    <row r="18" spans="1:6" ht="26.25" x14ac:dyDescent="0.25">
      <c r="A18" s="7"/>
      <c r="B18" s="6" t="s">
        <v>6</v>
      </c>
      <c r="C18" s="18" t="s">
        <v>5</v>
      </c>
      <c r="D18" s="33">
        <v>8382.656619093832</v>
      </c>
      <c r="E18" s="40"/>
      <c r="F18" s="41"/>
    </row>
    <row r="19" spans="1:6" x14ac:dyDescent="0.25">
      <c r="A19" s="7"/>
      <c r="B19" s="7" t="s">
        <v>7</v>
      </c>
      <c r="C19" s="18" t="s">
        <v>5</v>
      </c>
      <c r="D19" s="33">
        <f>D18*20.2%</f>
        <v>1693.2966370569538</v>
      </c>
      <c r="E19" s="34"/>
      <c r="F19" s="35"/>
    </row>
    <row r="20" spans="1:6" x14ac:dyDescent="0.25">
      <c r="A20" s="7"/>
      <c r="B20" s="7" t="s">
        <v>18</v>
      </c>
      <c r="C20" s="18" t="s">
        <v>5</v>
      </c>
      <c r="D20" s="70">
        <v>5395.4341722162662</v>
      </c>
      <c r="E20" s="40"/>
      <c r="F20" s="41"/>
    </row>
    <row r="21" spans="1:6" x14ac:dyDescent="0.25">
      <c r="A21" s="7"/>
      <c r="B21" s="6" t="s">
        <v>42</v>
      </c>
      <c r="C21" s="18" t="s">
        <v>41</v>
      </c>
      <c r="D21" s="33">
        <v>0</v>
      </c>
      <c r="E21" s="40"/>
      <c r="F21" s="41"/>
    </row>
    <row r="22" spans="1:6" x14ac:dyDescent="0.25">
      <c r="A22" s="7"/>
      <c r="B22" s="7" t="s">
        <v>9</v>
      </c>
      <c r="C22" s="18" t="s">
        <v>5</v>
      </c>
      <c r="D22" s="33">
        <v>0</v>
      </c>
      <c r="E22" s="40"/>
      <c r="F22" s="41"/>
    </row>
    <row r="23" spans="1:6" ht="26.25" x14ac:dyDescent="0.25">
      <c r="A23" s="5">
        <v>2</v>
      </c>
      <c r="B23" s="8" t="s">
        <v>10</v>
      </c>
      <c r="C23" s="17" t="s">
        <v>5</v>
      </c>
      <c r="D23" s="30">
        <f>SUM(D24:F28)</f>
        <v>32637.530747800367</v>
      </c>
      <c r="E23" s="31"/>
      <c r="F23" s="32"/>
    </row>
    <row r="24" spans="1:6" ht="26.25" x14ac:dyDescent="0.25">
      <c r="A24" s="7"/>
      <c r="B24" s="6" t="s">
        <v>11</v>
      </c>
      <c r="C24" s="18" t="s">
        <v>5</v>
      </c>
      <c r="D24" s="33">
        <v>18632.957365648599</v>
      </c>
      <c r="E24" s="40"/>
      <c r="F24" s="41"/>
    </row>
    <row r="25" spans="1:6" x14ac:dyDescent="0.25">
      <c r="A25" s="7"/>
      <c r="B25" s="7" t="s">
        <v>7</v>
      </c>
      <c r="C25" s="18" t="s">
        <v>5</v>
      </c>
      <c r="D25" s="33">
        <f>D24*20.2%</f>
        <v>3763.8573878610168</v>
      </c>
      <c r="E25" s="34"/>
      <c r="F25" s="35"/>
    </row>
    <row r="26" spans="1:6" x14ac:dyDescent="0.25">
      <c r="A26" s="7"/>
      <c r="B26" s="7" t="s">
        <v>18</v>
      </c>
      <c r="C26" s="18" t="s">
        <v>5</v>
      </c>
      <c r="D26" s="33">
        <v>3208.0959942907534</v>
      </c>
      <c r="E26" s="40"/>
      <c r="F26" s="41"/>
    </row>
    <row r="27" spans="1:6" ht="26.25" x14ac:dyDescent="0.25">
      <c r="A27" s="7"/>
      <c r="B27" s="6" t="s">
        <v>43</v>
      </c>
      <c r="C27" s="18" t="s">
        <v>5</v>
      </c>
      <c r="D27" s="42">
        <v>7032.62</v>
      </c>
      <c r="E27" s="47"/>
      <c r="F27" s="48"/>
    </row>
    <row r="28" spans="1:6" x14ac:dyDescent="0.25">
      <c r="A28" s="7"/>
      <c r="B28" s="7" t="s">
        <v>9</v>
      </c>
      <c r="C28" s="18" t="s">
        <v>5</v>
      </c>
      <c r="D28" s="33">
        <v>0</v>
      </c>
      <c r="E28" s="40"/>
      <c r="F28" s="41"/>
    </row>
    <row r="29" spans="1:6" ht="26.25" x14ac:dyDescent="0.25">
      <c r="A29" s="5">
        <v>3</v>
      </c>
      <c r="B29" s="8" t="s">
        <v>12</v>
      </c>
      <c r="C29" s="17" t="s">
        <v>5</v>
      </c>
      <c r="D29" s="30">
        <f>SUM(D30:F34)</f>
        <v>22514.679024338398</v>
      </c>
      <c r="E29" s="31"/>
      <c r="F29" s="32"/>
    </row>
    <row r="30" spans="1:6" ht="26.25" x14ac:dyDescent="0.25">
      <c r="A30" s="7"/>
      <c r="B30" s="6" t="s">
        <v>19</v>
      </c>
      <c r="C30" s="18" t="s">
        <v>5</v>
      </c>
      <c r="D30" s="27"/>
      <c r="E30" s="34">
        <v>16634.357929740301</v>
      </c>
      <c r="F30" s="41"/>
    </row>
    <row r="31" spans="1:6" x14ac:dyDescent="0.25">
      <c r="A31" s="7"/>
      <c r="B31" s="7" t="s">
        <v>7</v>
      </c>
      <c r="C31" s="18" t="s">
        <v>5</v>
      </c>
      <c r="D31" s="33">
        <f>E30*20.2%</f>
        <v>3360.1403018075407</v>
      </c>
      <c r="E31" s="34"/>
      <c r="F31" s="35"/>
    </row>
    <row r="32" spans="1:6" x14ac:dyDescent="0.25">
      <c r="A32" s="7"/>
      <c r="B32" s="7" t="s">
        <v>8</v>
      </c>
      <c r="C32" s="18" t="s">
        <v>5</v>
      </c>
      <c r="D32" s="33">
        <v>2520.1807927905584</v>
      </c>
      <c r="E32" s="40"/>
      <c r="F32" s="41"/>
    </row>
    <row r="33" spans="1:12" x14ac:dyDescent="0.25">
      <c r="A33" s="7"/>
      <c r="B33" s="6" t="s">
        <v>21</v>
      </c>
      <c r="C33" s="18" t="s">
        <v>5</v>
      </c>
      <c r="D33" s="33">
        <v>0</v>
      </c>
      <c r="E33" s="40"/>
      <c r="F33" s="41"/>
    </row>
    <row r="34" spans="1:12" x14ac:dyDescent="0.25">
      <c r="A34" s="7"/>
      <c r="B34" s="6" t="s">
        <v>22</v>
      </c>
      <c r="C34" s="18" t="s">
        <v>5</v>
      </c>
      <c r="D34" s="33">
        <v>0</v>
      </c>
      <c r="E34" s="40"/>
      <c r="F34" s="41"/>
      <c r="L34" s="11"/>
    </row>
    <row r="35" spans="1:12" x14ac:dyDescent="0.25">
      <c r="A35" s="5">
        <v>4</v>
      </c>
      <c r="B35" s="5" t="s">
        <v>13</v>
      </c>
      <c r="C35" s="19" t="s">
        <v>5</v>
      </c>
      <c r="D35" s="30">
        <f>SUM(D36:F40)</f>
        <v>47736.195909259455</v>
      </c>
      <c r="E35" s="31"/>
      <c r="F35" s="32"/>
    </row>
    <row r="36" spans="1:12" x14ac:dyDescent="0.25">
      <c r="A36" s="5"/>
      <c r="B36" s="7" t="s">
        <v>23</v>
      </c>
      <c r="C36" s="18" t="s">
        <v>5</v>
      </c>
      <c r="D36" s="33">
        <v>13537.542531478701</v>
      </c>
      <c r="E36" s="45"/>
      <c r="F36" s="41"/>
    </row>
    <row r="37" spans="1:12" x14ac:dyDescent="0.25">
      <c r="A37" s="5"/>
      <c r="B37" s="7" t="s">
        <v>7</v>
      </c>
      <c r="C37" s="18" t="s">
        <v>5</v>
      </c>
      <c r="D37" s="33">
        <f>D36*20.2%</f>
        <v>2734.5835913586975</v>
      </c>
      <c r="E37" s="34"/>
      <c r="F37" s="35"/>
    </row>
    <row r="38" spans="1:12" ht="36" customHeight="1" x14ac:dyDescent="0.25">
      <c r="A38" s="5"/>
      <c r="B38" s="6" t="s">
        <v>37</v>
      </c>
      <c r="C38" s="18" t="s">
        <v>5</v>
      </c>
      <c r="D38" s="33">
        <v>6626.0300241554751</v>
      </c>
      <c r="E38" s="45"/>
      <c r="F38" s="41"/>
    </row>
    <row r="39" spans="1:12" ht="18" customHeight="1" x14ac:dyDescent="0.25">
      <c r="A39" s="5"/>
      <c r="B39" s="7" t="s">
        <v>40</v>
      </c>
      <c r="C39" s="19" t="s">
        <v>5</v>
      </c>
      <c r="D39" s="33">
        <v>1332.5464477278792</v>
      </c>
      <c r="E39" s="45"/>
      <c r="F39" s="41"/>
    </row>
    <row r="40" spans="1:12" ht="18" customHeight="1" x14ac:dyDescent="0.25">
      <c r="A40" s="5"/>
      <c r="B40" s="7" t="s">
        <v>39</v>
      </c>
      <c r="C40" s="19" t="s">
        <v>5</v>
      </c>
      <c r="D40" s="28"/>
      <c r="E40" s="34">
        <v>23505.4933145387</v>
      </c>
      <c r="F40" s="49"/>
    </row>
    <row r="41" spans="1:12" ht="18" customHeight="1" x14ac:dyDescent="0.25">
      <c r="A41" s="5">
        <v>5</v>
      </c>
      <c r="B41" s="5" t="s">
        <v>24</v>
      </c>
      <c r="C41" s="17" t="s">
        <v>5</v>
      </c>
      <c r="D41" s="30">
        <v>11991.12</v>
      </c>
      <c r="E41" s="46"/>
      <c r="F41" s="32"/>
    </row>
    <row r="42" spans="1:12" x14ac:dyDescent="0.25">
      <c r="A42" s="5">
        <v>6</v>
      </c>
      <c r="B42" s="5" t="s">
        <v>44</v>
      </c>
      <c r="C42" s="17" t="s">
        <v>5</v>
      </c>
      <c r="D42" s="30">
        <v>7554.96</v>
      </c>
      <c r="E42" s="31"/>
      <c r="F42" s="32"/>
      <c r="G42" s="25"/>
    </row>
    <row r="43" spans="1:12" x14ac:dyDescent="0.25">
      <c r="A43" s="4"/>
      <c r="B43" s="5" t="s">
        <v>15</v>
      </c>
      <c r="C43" s="17" t="s">
        <v>5</v>
      </c>
      <c r="D43" s="37">
        <f>D17+D23+D29+D35+D41+D42</f>
        <v>137905.87310976526</v>
      </c>
      <c r="E43" s="38"/>
      <c r="F43" s="39"/>
    </row>
    <row r="44" spans="1:12" x14ac:dyDescent="0.25">
      <c r="A44" s="4"/>
      <c r="B44" s="9" t="s">
        <v>14</v>
      </c>
      <c r="C44" s="17" t="s">
        <v>5</v>
      </c>
      <c r="D44" s="33">
        <f>F13-D43</f>
        <v>-36793.953109765265</v>
      </c>
      <c r="E44" s="40"/>
      <c r="F44" s="41"/>
    </row>
    <row r="45" spans="1:12" x14ac:dyDescent="0.25">
      <c r="A45" s="4"/>
      <c r="B45" s="5" t="s">
        <v>16</v>
      </c>
      <c r="C45" s="17" t="s">
        <v>5</v>
      </c>
      <c r="D45" s="42"/>
      <c r="E45" s="40"/>
      <c r="F45" s="41"/>
    </row>
    <row r="46" spans="1:12" x14ac:dyDescent="0.25">
      <c r="A46" s="10"/>
      <c r="B46" s="43" t="s">
        <v>17</v>
      </c>
      <c r="C46" s="44"/>
      <c r="D46" s="44"/>
      <c r="E46" s="44"/>
      <c r="F46" s="25"/>
    </row>
    <row r="47" spans="1:12" x14ac:dyDescent="0.25">
      <c r="A47" s="10"/>
      <c r="B47" s="36" t="s">
        <v>57</v>
      </c>
      <c r="C47" s="36"/>
      <c r="D47" s="36"/>
      <c r="E47" s="36"/>
    </row>
    <row r="48" spans="1:12" x14ac:dyDescent="0.25">
      <c r="A48" s="10"/>
      <c r="B48" s="10"/>
      <c r="C48" s="20"/>
      <c r="D48" s="10"/>
      <c r="E48" s="10"/>
    </row>
  </sheetData>
  <mergeCells count="47">
    <mergeCell ref="D27:F27"/>
    <mergeCell ref="D28:F28"/>
    <mergeCell ref="D29:F29"/>
    <mergeCell ref="D31:F31"/>
    <mergeCell ref="D32:F32"/>
    <mergeCell ref="B47:E47"/>
    <mergeCell ref="E40:F40"/>
    <mergeCell ref="D41:F41"/>
    <mergeCell ref="D43:F43"/>
    <mergeCell ref="D44:F44"/>
    <mergeCell ref="D42:F42"/>
    <mergeCell ref="D45:F45"/>
    <mergeCell ref="B46:E46"/>
    <mergeCell ref="C10:D10"/>
    <mergeCell ref="D35:F35"/>
    <mergeCell ref="D36:F36"/>
    <mergeCell ref="D23:F23"/>
    <mergeCell ref="D24:F24"/>
    <mergeCell ref="D25:F25"/>
    <mergeCell ref="E30:F30"/>
    <mergeCell ref="D37:F37"/>
    <mergeCell ref="D39:F39"/>
    <mergeCell ref="D38:F38"/>
    <mergeCell ref="D33:F33"/>
    <mergeCell ref="D34:F34"/>
    <mergeCell ref="D26:F26"/>
    <mergeCell ref="D20:F20"/>
    <mergeCell ref="D21:F21"/>
    <mergeCell ref="D22:F22"/>
    <mergeCell ref="C15:C16"/>
    <mergeCell ref="D15:F16"/>
    <mergeCell ref="D18:F18"/>
    <mergeCell ref="D19:F19"/>
    <mergeCell ref="C7:D7"/>
    <mergeCell ref="D17:F17"/>
    <mergeCell ref="C6:D6"/>
    <mergeCell ref="A8:D8"/>
    <mergeCell ref="C9:D9"/>
    <mergeCell ref="A15:A16"/>
    <mergeCell ref="B15:B16"/>
    <mergeCell ref="C11:D11"/>
    <mergeCell ref="A14:E14"/>
    <mergeCell ref="A1:E1"/>
    <mergeCell ref="A2:E2"/>
    <mergeCell ref="A3:E3"/>
    <mergeCell ref="A4:E4"/>
    <mergeCell ref="C5:D5"/>
  </mergeCells>
  <phoneticPr fontId="0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zoomScale="106" zoomScaleNormal="106" workbookViewId="0">
      <selection activeCell="A13" sqref="A13:E13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63" t="s">
        <v>20</v>
      </c>
      <c r="B1" s="64"/>
      <c r="C1" s="64"/>
      <c r="D1" s="64"/>
      <c r="E1" s="64"/>
      <c r="F1" s="2"/>
    </row>
    <row r="2" spans="1:11" ht="33" customHeight="1" x14ac:dyDescent="0.25">
      <c r="A2" s="65" t="s">
        <v>45</v>
      </c>
      <c r="B2" s="66"/>
      <c r="C2" s="66"/>
      <c r="D2" s="66"/>
      <c r="E2" s="66"/>
      <c r="F2" s="3"/>
    </row>
    <row r="3" spans="1:11" ht="20.25" customHeight="1" x14ac:dyDescent="0.25">
      <c r="A3" s="67" t="s">
        <v>52</v>
      </c>
      <c r="B3" s="66"/>
      <c r="C3" s="66"/>
      <c r="D3" s="66"/>
      <c r="E3" s="66"/>
    </row>
    <row r="4" spans="1:11" ht="20.25" x14ac:dyDescent="0.3">
      <c r="A4" s="68" t="s">
        <v>25</v>
      </c>
      <c r="B4" s="69"/>
      <c r="C4" s="69"/>
      <c r="D4" s="69"/>
      <c r="E4" s="69"/>
    </row>
    <row r="5" spans="1:11" x14ac:dyDescent="0.25">
      <c r="A5" s="12">
        <v>1</v>
      </c>
      <c r="B5" s="12" t="s">
        <v>26</v>
      </c>
      <c r="C5" s="58">
        <v>1360.7</v>
      </c>
      <c r="D5" s="45"/>
      <c r="E5" s="16"/>
    </row>
    <row r="6" spans="1:11" x14ac:dyDescent="0.25">
      <c r="A6" s="12">
        <v>2</v>
      </c>
      <c r="B6" s="12" t="s">
        <v>27</v>
      </c>
      <c r="C6" s="33">
        <v>596.70000000000005</v>
      </c>
      <c r="D6" s="41"/>
      <c r="E6" s="11"/>
    </row>
    <row r="7" spans="1:11" x14ac:dyDescent="0.25">
      <c r="A7" s="12">
        <v>3</v>
      </c>
      <c r="B7" s="12" t="s">
        <v>28</v>
      </c>
      <c r="C7" s="58">
        <v>12</v>
      </c>
      <c r="D7" s="41"/>
      <c r="E7" s="11"/>
    </row>
    <row r="8" spans="1:11" ht="18.75" x14ac:dyDescent="0.3">
      <c r="A8" s="59" t="s">
        <v>29</v>
      </c>
      <c r="B8" s="60"/>
      <c r="C8" s="60"/>
      <c r="D8" s="60"/>
      <c r="K8" s="14"/>
    </row>
    <row r="9" spans="1:11" ht="26.25" customHeight="1" x14ac:dyDescent="0.25">
      <c r="A9" s="12"/>
      <c r="B9" s="13" t="s">
        <v>33</v>
      </c>
      <c r="C9" s="61" t="s">
        <v>35</v>
      </c>
      <c r="D9" s="62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8">
        <v>2973.85</v>
      </c>
      <c r="D10" s="41"/>
      <c r="E10" s="12">
        <v>73975.7</v>
      </c>
      <c r="F10" s="12">
        <v>73324.19</v>
      </c>
      <c r="G10" s="11"/>
    </row>
    <row r="11" spans="1:11" x14ac:dyDescent="0.25">
      <c r="A11" s="12">
        <v>2</v>
      </c>
      <c r="B11" s="12" t="s">
        <v>36</v>
      </c>
      <c r="C11" s="58">
        <v>14565.5</v>
      </c>
      <c r="D11" s="41"/>
      <c r="E11" s="12">
        <v>9946.5300000000007</v>
      </c>
      <c r="F11" s="26">
        <v>5131.59</v>
      </c>
    </row>
    <row r="12" spans="1:11" x14ac:dyDescent="0.25">
      <c r="A12" s="22"/>
      <c r="B12" s="23" t="s">
        <v>38</v>
      </c>
      <c r="C12" s="24">
        <f>SUM(C10:D11)</f>
        <v>17539.349999999999</v>
      </c>
      <c r="D12" s="24"/>
      <c r="E12" s="22">
        <f>SUM(E10:E11)</f>
        <v>83922.23</v>
      </c>
      <c r="F12" s="22">
        <f>SUM(F10:F11)</f>
        <v>78455.78</v>
      </c>
    </row>
    <row r="13" spans="1:11" ht="18.75" x14ac:dyDescent="0.3">
      <c r="A13" s="71" t="s">
        <v>30</v>
      </c>
      <c r="B13" s="72"/>
      <c r="C13" s="72"/>
      <c r="D13" s="72"/>
      <c r="E13" s="73"/>
    </row>
    <row r="14" spans="1:11" ht="15" customHeight="1" x14ac:dyDescent="0.25">
      <c r="A14" s="74" t="s">
        <v>0</v>
      </c>
      <c r="B14" s="50" t="s">
        <v>1</v>
      </c>
      <c r="C14" s="50" t="s">
        <v>2</v>
      </c>
      <c r="D14" s="52" t="s">
        <v>3</v>
      </c>
      <c r="E14" s="53"/>
      <c r="F14" s="54"/>
    </row>
    <row r="15" spans="1:11" x14ac:dyDescent="0.25">
      <c r="A15" s="75"/>
      <c r="B15" s="51"/>
      <c r="C15" s="51"/>
      <c r="D15" s="55"/>
      <c r="E15" s="56"/>
      <c r="F15" s="57"/>
    </row>
    <row r="16" spans="1:11" x14ac:dyDescent="0.25">
      <c r="A16" s="5">
        <v>1</v>
      </c>
      <c r="B16" s="5" t="s">
        <v>4</v>
      </c>
      <c r="C16" s="17" t="s">
        <v>5</v>
      </c>
      <c r="D16" s="30">
        <f>SUM(D17:F21)</f>
        <v>9878.0338115949889</v>
      </c>
      <c r="E16" s="31"/>
      <c r="F16" s="32"/>
      <c r="G16" s="25"/>
    </row>
    <row r="17" spans="1:7" ht="26.25" x14ac:dyDescent="0.25">
      <c r="A17" s="7"/>
      <c r="B17" s="6" t="s">
        <v>6</v>
      </c>
      <c r="C17" s="18" t="s">
        <v>5</v>
      </c>
      <c r="D17" s="33">
        <v>4766.9219523618513</v>
      </c>
      <c r="E17" s="40"/>
      <c r="F17" s="41"/>
      <c r="G17" s="25"/>
    </row>
    <row r="18" spans="1:7" x14ac:dyDescent="0.25">
      <c r="A18" s="7"/>
      <c r="B18" s="7" t="s">
        <v>7</v>
      </c>
      <c r="C18" s="18" t="s">
        <v>5</v>
      </c>
      <c r="D18" s="33">
        <f>D17*20.2%</f>
        <v>962.91823437709388</v>
      </c>
      <c r="E18" s="34"/>
      <c r="F18" s="35"/>
      <c r="G18" s="25"/>
    </row>
    <row r="19" spans="1:7" x14ac:dyDescent="0.25">
      <c r="A19" s="7"/>
      <c r="B19" s="7" t="s">
        <v>18</v>
      </c>
      <c r="C19" s="18" t="s">
        <v>5</v>
      </c>
      <c r="D19" s="70">
        <v>3068.1936248560437</v>
      </c>
      <c r="E19" s="40"/>
      <c r="F19" s="41"/>
      <c r="G19" s="25"/>
    </row>
    <row r="20" spans="1:7" x14ac:dyDescent="0.25">
      <c r="A20" s="7"/>
      <c r="B20" s="6" t="s">
        <v>42</v>
      </c>
      <c r="C20" s="18" t="s">
        <v>41</v>
      </c>
      <c r="D20" s="33">
        <v>1080</v>
      </c>
      <c r="E20" s="40"/>
      <c r="F20" s="41"/>
      <c r="G20" s="25"/>
    </row>
    <row r="21" spans="1:7" x14ac:dyDescent="0.25">
      <c r="A21" s="7"/>
      <c r="B21" s="7" t="s">
        <v>9</v>
      </c>
      <c r="C21" s="18" t="s">
        <v>5</v>
      </c>
      <c r="D21" s="33">
        <v>0</v>
      </c>
      <c r="E21" s="40"/>
      <c r="F21" s="41"/>
      <c r="G21" s="25"/>
    </row>
    <row r="22" spans="1:7" ht="26.25" x14ac:dyDescent="0.25">
      <c r="A22" s="5">
        <v>2</v>
      </c>
      <c r="B22" s="8" t="s">
        <v>10</v>
      </c>
      <c r="C22" s="17" t="s">
        <v>5</v>
      </c>
      <c r="D22" s="30">
        <f>SUM(D23:F27)</f>
        <v>12349.532780151094</v>
      </c>
      <c r="E22" s="31"/>
      <c r="F22" s="32"/>
      <c r="G22" s="25"/>
    </row>
    <row r="23" spans="1:7" ht="26.25" x14ac:dyDescent="0.25">
      <c r="A23" s="7"/>
      <c r="B23" s="6" t="s">
        <v>11</v>
      </c>
      <c r="C23" s="18" t="s">
        <v>5</v>
      </c>
      <c r="D23" s="33">
        <v>8007.8963690866003</v>
      </c>
      <c r="E23" s="76"/>
      <c r="F23" s="77"/>
      <c r="G23" s="25"/>
    </row>
    <row r="24" spans="1:7" x14ac:dyDescent="0.25">
      <c r="A24" s="7"/>
      <c r="B24" s="7" t="s">
        <v>7</v>
      </c>
      <c r="C24" s="18" t="s">
        <v>5</v>
      </c>
      <c r="D24" s="33">
        <f>D23*20.2%</f>
        <v>1617.5950665554931</v>
      </c>
      <c r="E24" s="34"/>
      <c r="F24" s="35"/>
      <c r="G24" s="25"/>
    </row>
    <row r="25" spans="1:7" x14ac:dyDescent="0.25">
      <c r="A25" s="7"/>
      <c r="B25" s="7" t="s">
        <v>18</v>
      </c>
      <c r="C25" s="18" t="s">
        <v>5</v>
      </c>
      <c r="D25" s="33">
        <v>1824.3313445089991</v>
      </c>
      <c r="E25" s="40"/>
      <c r="F25" s="41"/>
      <c r="G25" s="25"/>
    </row>
    <row r="26" spans="1:7" ht="26.25" x14ac:dyDescent="0.25">
      <c r="A26" s="7"/>
      <c r="B26" s="6" t="s">
        <v>43</v>
      </c>
      <c r="C26" s="18" t="s">
        <v>5</v>
      </c>
      <c r="D26" s="42">
        <v>899.71</v>
      </c>
      <c r="E26" s="47"/>
      <c r="F26" s="48"/>
      <c r="G26" s="25"/>
    </row>
    <row r="27" spans="1:7" x14ac:dyDescent="0.25">
      <c r="A27" s="7"/>
      <c r="B27" s="7" t="s">
        <v>9</v>
      </c>
      <c r="C27" s="18" t="s">
        <v>5</v>
      </c>
      <c r="D27" s="33">
        <v>0</v>
      </c>
      <c r="E27" s="40"/>
      <c r="F27" s="41"/>
      <c r="G27" s="25"/>
    </row>
    <row r="28" spans="1:7" ht="26.25" x14ac:dyDescent="0.25">
      <c r="A28" s="5">
        <v>3</v>
      </c>
      <c r="B28" s="8" t="s">
        <v>12</v>
      </c>
      <c r="C28" s="17" t="s">
        <v>5</v>
      </c>
      <c r="D28" s="30">
        <f>SUM(D29:F33)</f>
        <v>12379.382937789696</v>
      </c>
      <c r="E28" s="31"/>
      <c r="F28" s="32"/>
      <c r="G28" s="25"/>
    </row>
    <row r="29" spans="1:7" ht="26.25" x14ac:dyDescent="0.25">
      <c r="A29" s="7"/>
      <c r="B29" s="6" t="s">
        <v>19</v>
      </c>
      <c r="C29" s="18" t="s">
        <v>5</v>
      </c>
      <c r="D29" s="27"/>
      <c r="E29" s="34">
        <v>9106.6928206195007</v>
      </c>
      <c r="F29" s="41"/>
      <c r="G29" s="25"/>
    </row>
    <row r="30" spans="1:7" x14ac:dyDescent="0.25">
      <c r="A30" s="7"/>
      <c r="B30" s="7" t="s">
        <v>7</v>
      </c>
      <c r="C30" s="18" t="s">
        <v>5</v>
      </c>
      <c r="D30" s="33">
        <f>E29*20.2%</f>
        <v>1839.5519497651389</v>
      </c>
      <c r="E30" s="34"/>
      <c r="F30" s="35"/>
      <c r="G30" s="25"/>
    </row>
    <row r="31" spans="1:7" x14ac:dyDescent="0.25">
      <c r="A31" s="7"/>
      <c r="B31" s="7" t="s">
        <v>8</v>
      </c>
      <c r="C31" s="18" t="s">
        <v>5</v>
      </c>
      <c r="D31" s="33">
        <v>1433.1381674050569</v>
      </c>
      <c r="E31" s="40"/>
      <c r="F31" s="41"/>
      <c r="G31" s="25"/>
    </row>
    <row r="32" spans="1:7" x14ac:dyDescent="0.25">
      <c r="A32" s="7"/>
      <c r="B32" s="6" t="s">
        <v>21</v>
      </c>
      <c r="C32" s="18" t="s">
        <v>5</v>
      </c>
      <c r="D32" s="33">
        <v>0</v>
      </c>
      <c r="E32" s="40"/>
      <c r="F32" s="41"/>
      <c r="G32" s="25"/>
    </row>
    <row r="33" spans="1:12" x14ac:dyDescent="0.25">
      <c r="A33" s="7"/>
      <c r="B33" s="6" t="s">
        <v>22</v>
      </c>
      <c r="C33" s="18" t="s">
        <v>5</v>
      </c>
      <c r="D33" s="33">
        <v>0</v>
      </c>
      <c r="E33" s="40"/>
      <c r="F33" s="41"/>
      <c r="G33" s="25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30">
        <f>SUM(D35:F39)</f>
        <v>36743.434955737277</v>
      </c>
      <c r="E34" s="31"/>
      <c r="F34" s="32"/>
      <c r="G34" s="25"/>
    </row>
    <row r="35" spans="1:12" x14ac:dyDescent="0.25">
      <c r="A35" s="5"/>
      <c r="B35" s="7" t="s">
        <v>23</v>
      </c>
      <c r="C35" s="18" t="s">
        <v>5</v>
      </c>
      <c r="D35" s="33">
        <v>7640.2855508752</v>
      </c>
      <c r="E35" s="45"/>
      <c r="F35" s="41"/>
      <c r="G35" s="25"/>
    </row>
    <row r="36" spans="1:12" x14ac:dyDescent="0.25">
      <c r="A36" s="5"/>
      <c r="B36" s="7" t="s">
        <v>7</v>
      </c>
      <c r="C36" s="18" t="s">
        <v>5</v>
      </c>
      <c r="D36" s="33">
        <f>D35*20.2%</f>
        <v>1543.3376812767904</v>
      </c>
      <c r="E36" s="34"/>
      <c r="F36" s="35"/>
      <c r="G36" s="25"/>
    </row>
    <row r="37" spans="1:12" ht="36" customHeight="1" x14ac:dyDescent="0.25">
      <c r="A37" s="5"/>
      <c r="B37" s="6" t="s">
        <v>37</v>
      </c>
      <c r="C37" s="18" t="s">
        <v>5</v>
      </c>
      <c r="D37" s="33">
        <v>3767.9901986215309</v>
      </c>
      <c r="E37" s="45"/>
      <c r="F37" s="41"/>
      <c r="G37" s="25"/>
    </row>
    <row r="38" spans="1:12" ht="18" customHeight="1" x14ac:dyDescent="0.25">
      <c r="A38" s="5"/>
      <c r="B38" s="7" t="s">
        <v>40</v>
      </c>
      <c r="C38" s="19" t="s">
        <v>5</v>
      </c>
      <c r="D38" s="33">
        <v>757.77229139352494</v>
      </c>
      <c r="E38" s="45"/>
      <c r="F38" s="41"/>
      <c r="G38" s="25"/>
    </row>
    <row r="39" spans="1:12" ht="18" customHeight="1" x14ac:dyDescent="0.25">
      <c r="A39" s="5"/>
      <c r="B39" s="7" t="s">
        <v>39</v>
      </c>
      <c r="C39" s="19" t="s">
        <v>5</v>
      </c>
      <c r="D39" s="28"/>
      <c r="E39" s="34">
        <v>23034.049233570233</v>
      </c>
      <c r="F39" s="49"/>
      <c r="G39" s="25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30">
        <v>10211.14</v>
      </c>
      <c r="E40" s="46"/>
      <c r="F40" s="32"/>
      <c r="G40" s="25"/>
    </row>
    <row r="41" spans="1:12" x14ac:dyDescent="0.25">
      <c r="A41" s="5">
        <v>6</v>
      </c>
      <c r="B41" s="5" t="s">
        <v>44</v>
      </c>
      <c r="C41" s="17" t="s">
        <v>5</v>
      </c>
      <c r="D41" s="30">
        <v>5012.28</v>
      </c>
      <c r="E41" s="31"/>
      <c r="F41" s="32"/>
      <c r="G41" s="25"/>
    </row>
    <row r="42" spans="1:12" x14ac:dyDescent="0.25">
      <c r="A42" s="4"/>
      <c r="B42" s="5" t="s">
        <v>15</v>
      </c>
      <c r="C42" s="17" t="s">
        <v>5</v>
      </c>
      <c r="D42" s="78">
        <f>D16+D22+D28+D34+D40+D41</f>
        <v>86573.804485273053</v>
      </c>
      <c r="E42" s="79"/>
      <c r="F42" s="80"/>
    </row>
    <row r="43" spans="1:12" x14ac:dyDescent="0.25">
      <c r="A43" s="4"/>
      <c r="B43" s="9" t="s">
        <v>14</v>
      </c>
      <c r="C43" s="17" t="s">
        <v>5</v>
      </c>
      <c r="D43" s="33">
        <f>F12-D42</f>
        <v>-8118.0244852730539</v>
      </c>
      <c r="E43" s="40"/>
      <c r="F43" s="41"/>
    </row>
    <row r="44" spans="1:12" x14ac:dyDescent="0.25">
      <c r="A44" s="4"/>
      <c r="B44" s="5" t="s">
        <v>16</v>
      </c>
      <c r="C44" s="17" t="s">
        <v>5</v>
      </c>
      <c r="D44" s="42"/>
      <c r="E44" s="40"/>
      <c r="F44" s="41"/>
    </row>
    <row r="45" spans="1:12" x14ac:dyDescent="0.25">
      <c r="A45" s="10"/>
      <c r="B45" s="43" t="s">
        <v>17</v>
      </c>
      <c r="C45" s="44"/>
      <c r="D45" s="44"/>
      <c r="E45" s="44"/>
      <c r="F45" s="25"/>
    </row>
    <row r="46" spans="1:12" x14ac:dyDescent="0.25">
      <c r="A46" s="10"/>
      <c r="B46" s="36" t="s">
        <v>57</v>
      </c>
      <c r="C46" s="36"/>
      <c r="D46" s="36"/>
      <c r="E46" s="36"/>
    </row>
    <row r="47" spans="1:12" x14ac:dyDescent="0.25">
      <c r="A47" s="10"/>
      <c r="B47" s="10"/>
      <c r="C47" s="20"/>
      <c r="D47" s="10"/>
      <c r="E47" s="10"/>
    </row>
  </sheetData>
  <mergeCells count="47">
    <mergeCell ref="D26:F26"/>
    <mergeCell ref="D27:F27"/>
    <mergeCell ref="D28:F28"/>
    <mergeCell ref="D30:F30"/>
    <mergeCell ref="D31:F31"/>
    <mergeCell ref="B46:E46"/>
    <mergeCell ref="E39:F39"/>
    <mergeCell ref="D40:F40"/>
    <mergeCell ref="D42:F42"/>
    <mergeCell ref="D43:F43"/>
    <mergeCell ref="D41:F41"/>
    <mergeCell ref="D44:F44"/>
    <mergeCell ref="B45:E45"/>
    <mergeCell ref="C10:D10"/>
    <mergeCell ref="D34:F34"/>
    <mergeCell ref="D35:F35"/>
    <mergeCell ref="D22:F22"/>
    <mergeCell ref="D23:F23"/>
    <mergeCell ref="D24:F24"/>
    <mergeCell ref="E29:F29"/>
    <mergeCell ref="D36:F36"/>
    <mergeCell ref="D38:F38"/>
    <mergeCell ref="D37:F37"/>
    <mergeCell ref="D32:F32"/>
    <mergeCell ref="D33:F33"/>
    <mergeCell ref="D25:F25"/>
    <mergeCell ref="D19:F19"/>
    <mergeCell ref="D20:F20"/>
    <mergeCell ref="D21:F21"/>
    <mergeCell ref="C14:C15"/>
    <mergeCell ref="D14:F15"/>
    <mergeCell ref="D17:F17"/>
    <mergeCell ref="D18:F18"/>
    <mergeCell ref="C7:D7"/>
    <mergeCell ref="D16:F16"/>
    <mergeCell ref="C6:D6"/>
    <mergeCell ref="A8:D8"/>
    <mergeCell ref="C9:D9"/>
    <mergeCell ref="A14:A15"/>
    <mergeCell ref="B14:B15"/>
    <mergeCell ref="C11:D11"/>
    <mergeCell ref="A13:E13"/>
    <mergeCell ref="A1:E1"/>
    <mergeCell ref="A2:E2"/>
    <mergeCell ref="A3:E3"/>
    <mergeCell ref="A4:E4"/>
    <mergeCell ref="C5:D5"/>
  </mergeCells>
  <phoneticPr fontId="0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zoomScale="106" zoomScaleNormal="106" workbookViewId="0">
      <selection activeCell="A13" sqref="A13:E13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63" t="s">
        <v>20</v>
      </c>
      <c r="B1" s="64"/>
      <c r="C1" s="64"/>
      <c r="D1" s="64"/>
      <c r="E1" s="64"/>
      <c r="F1" s="2"/>
    </row>
    <row r="2" spans="1:11" ht="33" customHeight="1" x14ac:dyDescent="0.25">
      <c r="A2" s="65" t="s">
        <v>45</v>
      </c>
      <c r="B2" s="66"/>
      <c r="C2" s="66"/>
      <c r="D2" s="66"/>
      <c r="E2" s="66"/>
      <c r="F2" s="3"/>
    </row>
    <row r="3" spans="1:11" ht="20.25" customHeight="1" x14ac:dyDescent="0.25">
      <c r="A3" s="67" t="s">
        <v>53</v>
      </c>
      <c r="B3" s="66"/>
      <c r="C3" s="66"/>
      <c r="D3" s="66"/>
      <c r="E3" s="66"/>
    </row>
    <row r="4" spans="1:11" ht="20.25" x14ac:dyDescent="0.3">
      <c r="A4" s="68" t="s">
        <v>25</v>
      </c>
      <c r="B4" s="69"/>
      <c r="C4" s="69"/>
      <c r="D4" s="69"/>
      <c r="E4" s="69"/>
    </row>
    <row r="5" spans="1:11" x14ac:dyDescent="0.25">
      <c r="A5" s="12">
        <v>1</v>
      </c>
      <c r="B5" s="12" t="s">
        <v>26</v>
      </c>
      <c r="C5" s="58">
        <v>1353.1</v>
      </c>
      <c r="D5" s="45"/>
      <c r="E5" s="16"/>
    </row>
    <row r="6" spans="1:11" x14ac:dyDescent="0.25">
      <c r="A6" s="12">
        <v>2</v>
      </c>
      <c r="B6" s="12" t="s">
        <v>27</v>
      </c>
      <c r="C6" s="33">
        <v>589.1</v>
      </c>
      <c r="D6" s="41"/>
      <c r="E6" s="11"/>
    </row>
    <row r="7" spans="1:11" x14ac:dyDescent="0.25">
      <c r="A7" s="12">
        <v>3</v>
      </c>
      <c r="B7" s="12" t="s">
        <v>28</v>
      </c>
      <c r="C7" s="58">
        <v>12</v>
      </c>
      <c r="D7" s="41"/>
      <c r="E7" s="11"/>
    </row>
    <row r="8" spans="1:11" ht="18.75" x14ac:dyDescent="0.3">
      <c r="A8" s="59" t="s">
        <v>29</v>
      </c>
      <c r="B8" s="60"/>
      <c r="C8" s="60"/>
      <c r="D8" s="60"/>
      <c r="K8" s="14"/>
    </row>
    <row r="9" spans="1:11" ht="26.25" customHeight="1" x14ac:dyDescent="0.25">
      <c r="A9" s="12"/>
      <c r="B9" s="13" t="s">
        <v>33</v>
      </c>
      <c r="C9" s="61" t="s">
        <v>35</v>
      </c>
      <c r="D9" s="62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8">
        <v>8093.55</v>
      </c>
      <c r="D10" s="41"/>
      <c r="E10" s="12">
        <v>74419.37</v>
      </c>
      <c r="F10" s="12">
        <v>62914.94</v>
      </c>
      <c r="G10" s="11"/>
    </row>
    <row r="11" spans="1:11" x14ac:dyDescent="0.25">
      <c r="A11" s="12">
        <v>2</v>
      </c>
      <c r="B11" s="12" t="s">
        <v>36</v>
      </c>
      <c r="C11" s="58">
        <v>12185.72</v>
      </c>
      <c r="D11" s="41"/>
      <c r="E11" s="12">
        <v>13866.86</v>
      </c>
      <c r="F11" s="26">
        <v>15238.79</v>
      </c>
    </row>
    <row r="12" spans="1:11" x14ac:dyDescent="0.25">
      <c r="A12" s="22"/>
      <c r="B12" s="23" t="s">
        <v>38</v>
      </c>
      <c r="C12" s="24">
        <f>SUM(C10:D11)</f>
        <v>20279.27</v>
      </c>
      <c r="D12" s="24"/>
      <c r="E12" s="22">
        <f>SUM(E10:E11)</f>
        <v>88286.23</v>
      </c>
      <c r="F12" s="22">
        <f>SUM(F10:F11)</f>
        <v>78153.73000000001</v>
      </c>
    </row>
    <row r="13" spans="1:11" ht="18.75" x14ac:dyDescent="0.3">
      <c r="A13" s="71" t="s">
        <v>30</v>
      </c>
      <c r="B13" s="72"/>
      <c r="C13" s="72"/>
      <c r="D13" s="72"/>
      <c r="E13" s="73"/>
    </row>
    <row r="14" spans="1:11" ht="15" customHeight="1" x14ac:dyDescent="0.25">
      <c r="A14" s="74" t="s">
        <v>0</v>
      </c>
      <c r="B14" s="50" t="s">
        <v>1</v>
      </c>
      <c r="C14" s="50" t="s">
        <v>2</v>
      </c>
      <c r="D14" s="52" t="s">
        <v>3</v>
      </c>
      <c r="E14" s="53"/>
      <c r="F14" s="54"/>
    </row>
    <row r="15" spans="1:11" x14ac:dyDescent="0.25">
      <c r="A15" s="75"/>
      <c r="B15" s="51"/>
      <c r="C15" s="51"/>
      <c r="D15" s="55"/>
      <c r="E15" s="56"/>
      <c r="F15" s="57"/>
    </row>
    <row r="16" spans="1:11" x14ac:dyDescent="0.25">
      <c r="A16" s="5">
        <v>1</v>
      </c>
      <c r="B16" s="5" t="s">
        <v>4</v>
      </c>
      <c r="C16" s="17" t="s">
        <v>5</v>
      </c>
      <c r="D16" s="30">
        <f>SUM(D17:F21)</f>
        <v>9765.9757305356252</v>
      </c>
      <c r="E16" s="31"/>
      <c r="F16" s="32"/>
    </row>
    <row r="17" spans="1:6" ht="26.25" x14ac:dyDescent="0.25">
      <c r="A17" s="7"/>
      <c r="B17" s="6" t="s">
        <v>6</v>
      </c>
      <c r="C17" s="18" t="s">
        <v>5</v>
      </c>
      <c r="D17" s="33">
        <v>4706.2070087755428</v>
      </c>
      <c r="E17" s="40"/>
      <c r="F17" s="41"/>
    </row>
    <row r="18" spans="1:6" x14ac:dyDescent="0.25">
      <c r="A18" s="7"/>
      <c r="B18" s="7" t="s">
        <v>7</v>
      </c>
      <c r="C18" s="18" t="s">
        <v>5</v>
      </c>
      <c r="D18" s="33">
        <f>D17*20.2%</f>
        <v>950.65381577265953</v>
      </c>
      <c r="E18" s="34"/>
      <c r="F18" s="35"/>
    </row>
    <row r="19" spans="1:6" x14ac:dyDescent="0.25">
      <c r="A19" s="7"/>
      <c r="B19" s="7" t="s">
        <v>18</v>
      </c>
      <c r="C19" s="18" t="s">
        <v>5</v>
      </c>
      <c r="D19" s="70">
        <v>3029.1149059874228</v>
      </c>
      <c r="E19" s="40"/>
      <c r="F19" s="41"/>
    </row>
    <row r="20" spans="1:6" x14ac:dyDescent="0.25">
      <c r="A20" s="7"/>
      <c r="B20" s="6" t="s">
        <v>42</v>
      </c>
      <c r="C20" s="18" t="s">
        <v>41</v>
      </c>
      <c r="D20" s="33">
        <v>1080</v>
      </c>
      <c r="E20" s="40"/>
      <c r="F20" s="41"/>
    </row>
    <row r="21" spans="1:6" x14ac:dyDescent="0.25">
      <c r="A21" s="7"/>
      <c r="B21" s="7" t="s">
        <v>9</v>
      </c>
      <c r="C21" s="18" t="s">
        <v>5</v>
      </c>
      <c r="D21" s="33">
        <v>0</v>
      </c>
      <c r="E21" s="40"/>
      <c r="F21" s="41"/>
    </row>
    <row r="22" spans="1:6" ht="26.25" x14ac:dyDescent="0.25">
      <c r="A22" s="5">
        <v>2</v>
      </c>
      <c r="B22" s="8" t="s">
        <v>10</v>
      </c>
      <c r="C22" s="17" t="s">
        <v>5</v>
      </c>
      <c r="D22" s="30">
        <f>SUM(D23:F27)</f>
        <v>12414.132394481292</v>
      </c>
      <c r="E22" s="31"/>
      <c r="F22" s="32"/>
    </row>
    <row r="23" spans="1:6" ht="26.25" x14ac:dyDescent="0.25">
      <c r="A23" s="7"/>
      <c r="B23" s="6" t="s">
        <v>11</v>
      </c>
      <c r="C23" s="18" t="s">
        <v>5</v>
      </c>
      <c r="D23" s="33">
        <v>8829.4817345884003</v>
      </c>
      <c r="E23" s="40"/>
      <c r="F23" s="41"/>
    </row>
    <row r="24" spans="1:6" x14ac:dyDescent="0.25">
      <c r="A24" s="7"/>
      <c r="B24" s="7" t="s">
        <v>7</v>
      </c>
      <c r="C24" s="18" t="s">
        <v>5</v>
      </c>
      <c r="D24" s="33">
        <f>D23*20.2%</f>
        <v>1783.5553103868567</v>
      </c>
      <c r="E24" s="34"/>
      <c r="F24" s="35"/>
    </row>
    <row r="25" spans="1:6" x14ac:dyDescent="0.25">
      <c r="A25" s="7"/>
      <c r="B25" s="7" t="s">
        <v>18</v>
      </c>
      <c r="C25" s="18" t="s">
        <v>5</v>
      </c>
      <c r="D25" s="33">
        <v>1801.0953495060353</v>
      </c>
      <c r="E25" s="40"/>
      <c r="F25" s="41"/>
    </row>
    <row r="26" spans="1:6" ht="26.25" x14ac:dyDescent="0.25">
      <c r="A26" s="7"/>
      <c r="B26" s="6" t="s">
        <v>43</v>
      </c>
      <c r="C26" s="18" t="s">
        <v>5</v>
      </c>
      <c r="D26" s="42">
        <v>0</v>
      </c>
      <c r="E26" s="47"/>
      <c r="F26" s="48"/>
    </row>
    <row r="27" spans="1:6" x14ac:dyDescent="0.25">
      <c r="A27" s="7"/>
      <c r="B27" s="7" t="s">
        <v>9</v>
      </c>
      <c r="C27" s="18" t="s">
        <v>5</v>
      </c>
      <c r="D27" s="33">
        <v>0</v>
      </c>
      <c r="E27" s="40"/>
      <c r="F27" s="41"/>
    </row>
    <row r="28" spans="1:6" ht="26.25" x14ac:dyDescent="0.25">
      <c r="A28" s="5">
        <v>3</v>
      </c>
      <c r="B28" s="8" t="s">
        <v>12</v>
      </c>
      <c r="C28" s="17" t="s">
        <v>5</v>
      </c>
      <c r="D28" s="30">
        <f>SUM(D29:F33)</f>
        <v>10826.866876239212</v>
      </c>
      <c r="E28" s="31"/>
      <c r="F28" s="32"/>
    </row>
    <row r="29" spans="1:6" ht="26.25" x14ac:dyDescent="0.25">
      <c r="A29" s="7"/>
      <c r="B29" s="6" t="s">
        <v>19</v>
      </c>
      <c r="C29" s="18" t="s">
        <v>5</v>
      </c>
      <c r="D29" s="27"/>
      <c r="E29" s="34">
        <v>7830.2680419423004</v>
      </c>
      <c r="F29" s="41"/>
    </row>
    <row r="30" spans="1:6" x14ac:dyDescent="0.25">
      <c r="A30" s="7"/>
      <c r="B30" s="7" t="s">
        <v>7</v>
      </c>
      <c r="C30" s="18" t="s">
        <v>5</v>
      </c>
      <c r="D30" s="33">
        <f>E29*20.2%</f>
        <v>1581.7141444723445</v>
      </c>
      <c r="E30" s="34"/>
      <c r="F30" s="35"/>
    </row>
    <row r="31" spans="1:6" x14ac:dyDescent="0.25">
      <c r="A31" s="7"/>
      <c r="B31" s="7" t="s">
        <v>8</v>
      </c>
      <c r="C31" s="18" t="s">
        <v>5</v>
      </c>
      <c r="D31" s="33">
        <v>1414.8846898245667</v>
      </c>
      <c r="E31" s="40"/>
      <c r="F31" s="41"/>
    </row>
    <row r="32" spans="1:6" x14ac:dyDescent="0.25">
      <c r="A32" s="7"/>
      <c r="B32" s="6" t="s">
        <v>21</v>
      </c>
      <c r="C32" s="18" t="s">
        <v>5</v>
      </c>
      <c r="D32" s="33">
        <v>0</v>
      </c>
      <c r="E32" s="40"/>
      <c r="F32" s="41"/>
    </row>
    <row r="33" spans="1:12" x14ac:dyDescent="0.25">
      <c r="A33" s="7"/>
      <c r="B33" s="6" t="s">
        <v>22</v>
      </c>
      <c r="C33" s="18" t="s">
        <v>5</v>
      </c>
      <c r="D33" s="33"/>
      <c r="E33" s="40"/>
      <c r="F33" s="41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30">
        <f>SUM(D35:F39)</f>
        <v>25091.729734246415</v>
      </c>
      <c r="E34" s="31"/>
      <c r="F34" s="32"/>
    </row>
    <row r="35" spans="1:12" x14ac:dyDescent="0.25">
      <c r="A35" s="5"/>
      <c r="B35" s="7" t="s">
        <v>23</v>
      </c>
      <c r="C35" s="18" t="s">
        <v>5</v>
      </c>
      <c r="D35" s="33">
        <v>7390.1327602154997</v>
      </c>
      <c r="E35" s="45"/>
      <c r="F35" s="41"/>
    </row>
    <row r="36" spans="1:12" x14ac:dyDescent="0.25">
      <c r="A36" s="5"/>
      <c r="B36" s="7" t="s">
        <v>7</v>
      </c>
      <c r="C36" s="18" t="s">
        <v>5</v>
      </c>
      <c r="D36" s="33">
        <f>D35*20.2%</f>
        <v>1492.8068175635308</v>
      </c>
      <c r="E36" s="34"/>
      <c r="F36" s="35"/>
    </row>
    <row r="37" spans="1:12" ht="36" customHeight="1" x14ac:dyDescent="0.25">
      <c r="A37" s="5"/>
      <c r="B37" s="6" t="s">
        <v>37</v>
      </c>
      <c r="C37" s="18" t="s">
        <v>5</v>
      </c>
      <c r="D37" s="33">
        <v>3719.9983677022688</v>
      </c>
      <c r="E37" s="45"/>
      <c r="F37" s="41"/>
    </row>
    <row r="38" spans="1:12" ht="18" customHeight="1" x14ac:dyDescent="0.25">
      <c r="A38" s="5"/>
      <c r="B38" s="7" t="s">
        <v>40</v>
      </c>
      <c r="C38" s="19" t="s">
        <v>5</v>
      </c>
      <c r="D38" s="33">
        <v>748.12075894071643</v>
      </c>
      <c r="E38" s="45"/>
      <c r="F38" s="41"/>
    </row>
    <row r="39" spans="1:12" ht="18" customHeight="1" x14ac:dyDescent="0.25">
      <c r="A39" s="5"/>
      <c r="B39" s="7" t="s">
        <v>39</v>
      </c>
      <c r="C39" s="19" t="s">
        <v>5</v>
      </c>
      <c r="D39" s="28"/>
      <c r="E39" s="34">
        <v>11740.6710298244</v>
      </c>
      <c r="F39" s="49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30">
        <v>14471.12</v>
      </c>
      <c r="E40" s="46"/>
      <c r="F40" s="32"/>
    </row>
    <row r="41" spans="1:12" x14ac:dyDescent="0.25">
      <c r="A41" s="5">
        <v>6</v>
      </c>
      <c r="B41" s="5" t="s">
        <v>44</v>
      </c>
      <c r="C41" s="17" t="s">
        <v>5</v>
      </c>
      <c r="D41" s="30">
        <v>4948.4399999999996</v>
      </c>
      <c r="E41" s="31"/>
      <c r="F41" s="32"/>
      <c r="G41" s="25"/>
    </row>
    <row r="42" spans="1:12" x14ac:dyDescent="0.25">
      <c r="A42" s="4"/>
      <c r="B42" s="5" t="s">
        <v>15</v>
      </c>
      <c r="C42" s="17" t="s">
        <v>5</v>
      </c>
      <c r="D42" s="37">
        <f>D16+D22+D28+D34+D40+D41</f>
        <v>77518.26473550254</v>
      </c>
      <c r="E42" s="38"/>
      <c r="F42" s="39"/>
    </row>
    <row r="43" spans="1:12" x14ac:dyDescent="0.25">
      <c r="A43" s="4"/>
      <c r="B43" s="9" t="s">
        <v>14</v>
      </c>
      <c r="C43" s="17" t="s">
        <v>5</v>
      </c>
      <c r="D43" s="33">
        <f>F12-D42</f>
        <v>635.46526449747034</v>
      </c>
      <c r="E43" s="40"/>
      <c r="F43" s="41"/>
    </row>
    <row r="44" spans="1:12" x14ac:dyDescent="0.25">
      <c r="A44" s="4"/>
      <c r="B44" s="5" t="s">
        <v>16</v>
      </c>
      <c r="C44" s="17" t="s">
        <v>5</v>
      </c>
      <c r="D44" s="42"/>
      <c r="E44" s="40"/>
      <c r="F44" s="41"/>
    </row>
    <row r="45" spans="1:12" x14ac:dyDescent="0.25">
      <c r="A45" s="10"/>
      <c r="B45" s="43" t="s">
        <v>17</v>
      </c>
      <c r="C45" s="44"/>
      <c r="D45" s="44"/>
      <c r="E45" s="44"/>
      <c r="F45" s="25"/>
    </row>
    <row r="46" spans="1:12" x14ac:dyDescent="0.25">
      <c r="A46" s="10"/>
      <c r="B46" s="36" t="s">
        <v>57</v>
      </c>
      <c r="C46" s="36"/>
      <c r="D46" s="36"/>
      <c r="E46" s="36"/>
    </row>
    <row r="47" spans="1:12" x14ac:dyDescent="0.25">
      <c r="A47" s="10"/>
      <c r="B47" s="10"/>
      <c r="C47" s="20"/>
      <c r="D47" s="10"/>
      <c r="E47" s="10"/>
    </row>
  </sheetData>
  <mergeCells count="47">
    <mergeCell ref="D26:F26"/>
    <mergeCell ref="D27:F27"/>
    <mergeCell ref="D28:F28"/>
    <mergeCell ref="D30:F30"/>
    <mergeCell ref="D31:F31"/>
    <mergeCell ref="B46:E46"/>
    <mergeCell ref="E39:F39"/>
    <mergeCell ref="D40:F40"/>
    <mergeCell ref="D42:F42"/>
    <mergeCell ref="D43:F43"/>
    <mergeCell ref="D41:F41"/>
    <mergeCell ref="D44:F44"/>
    <mergeCell ref="B45:E45"/>
    <mergeCell ref="C10:D10"/>
    <mergeCell ref="D34:F34"/>
    <mergeCell ref="D35:F35"/>
    <mergeCell ref="D22:F22"/>
    <mergeCell ref="D23:F23"/>
    <mergeCell ref="D24:F24"/>
    <mergeCell ref="E29:F29"/>
    <mergeCell ref="D36:F36"/>
    <mergeCell ref="D38:F38"/>
    <mergeCell ref="D37:F37"/>
    <mergeCell ref="D32:F32"/>
    <mergeCell ref="D33:F33"/>
    <mergeCell ref="D25:F25"/>
    <mergeCell ref="D19:F19"/>
    <mergeCell ref="D20:F20"/>
    <mergeCell ref="D21:F21"/>
    <mergeCell ref="C14:C15"/>
    <mergeCell ref="D14:F15"/>
    <mergeCell ref="D17:F17"/>
    <mergeCell ref="D18:F18"/>
    <mergeCell ref="C7:D7"/>
    <mergeCell ref="D16:F16"/>
    <mergeCell ref="C6:D6"/>
    <mergeCell ref="A8:D8"/>
    <mergeCell ref="C9:D9"/>
    <mergeCell ref="A14:A15"/>
    <mergeCell ref="B14:B15"/>
    <mergeCell ref="C11:D11"/>
    <mergeCell ref="A13:E13"/>
    <mergeCell ref="A1:E1"/>
    <mergeCell ref="A2:E2"/>
    <mergeCell ref="A3:E3"/>
    <mergeCell ref="A4:E4"/>
    <mergeCell ref="C5:D5"/>
  </mergeCells>
  <phoneticPr fontId="0" type="noConversion"/>
  <pageMargins left="0.7" right="0.7" top="0.44" bottom="0.36" header="0.3" footer="0.3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zoomScale="106" zoomScaleNormal="106" workbookViewId="0">
      <selection activeCell="A13" sqref="A13:E13"/>
    </sheetView>
  </sheetViews>
  <sheetFormatPr defaultRowHeight="15" x14ac:dyDescent="0.25"/>
  <cols>
    <col min="1" max="1" width="3.42578125" style="1" customWidth="1"/>
    <col min="2" max="2" width="53.140625" style="1" customWidth="1"/>
    <col min="3" max="3" width="17" style="21" customWidth="1"/>
    <col min="4" max="4" width="0.5703125" style="1" hidden="1" customWidth="1"/>
    <col min="5" max="6" width="14.5703125" style="1" customWidth="1"/>
    <col min="7" max="16384" width="9.140625" style="1"/>
  </cols>
  <sheetData>
    <row r="1" spans="1:11" ht="21.75" customHeight="1" x14ac:dyDescent="0.25">
      <c r="A1" s="63" t="s">
        <v>20</v>
      </c>
      <c r="B1" s="64"/>
      <c r="C1" s="64"/>
      <c r="D1" s="64"/>
      <c r="E1" s="64"/>
      <c r="F1" s="2"/>
    </row>
    <row r="2" spans="1:11" ht="33" customHeight="1" x14ac:dyDescent="0.25">
      <c r="A2" s="65" t="s">
        <v>45</v>
      </c>
      <c r="B2" s="66"/>
      <c r="C2" s="66"/>
      <c r="D2" s="66"/>
      <c r="E2" s="66"/>
      <c r="F2" s="3"/>
    </row>
    <row r="3" spans="1:11" ht="20.25" customHeight="1" x14ac:dyDescent="0.25">
      <c r="A3" s="67" t="s">
        <v>54</v>
      </c>
      <c r="B3" s="66"/>
      <c r="C3" s="66"/>
      <c r="D3" s="66"/>
      <c r="E3" s="66"/>
    </row>
    <row r="4" spans="1:11" ht="20.25" x14ac:dyDescent="0.3">
      <c r="A4" s="68" t="s">
        <v>25</v>
      </c>
      <c r="B4" s="69"/>
      <c r="C4" s="69"/>
      <c r="D4" s="69"/>
      <c r="E4" s="69"/>
    </row>
    <row r="5" spans="1:11" x14ac:dyDescent="0.25">
      <c r="A5" s="12">
        <v>1</v>
      </c>
      <c r="B5" s="12" t="s">
        <v>26</v>
      </c>
      <c r="C5" s="58">
        <v>1345.1</v>
      </c>
      <c r="D5" s="45"/>
      <c r="E5" s="16"/>
    </row>
    <row r="6" spans="1:11" x14ac:dyDescent="0.25">
      <c r="A6" s="12">
        <v>2</v>
      </c>
      <c r="B6" s="12" t="s">
        <v>27</v>
      </c>
      <c r="C6" s="33">
        <v>581.1</v>
      </c>
      <c r="D6" s="41"/>
      <c r="E6" s="11"/>
    </row>
    <row r="7" spans="1:11" x14ac:dyDescent="0.25">
      <c r="A7" s="12">
        <v>3</v>
      </c>
      <c r="B7" s="12" t="s">
        <v>28</v>
      </c>
      <c r="C7" s="58">
        <v>12</v>
      </c>
      <c r="D7" s="41"/>
      <c r="E7" s="11"/>
    </row>
    <row r="8" spans="1:11" ht="18.75" x14ac:dyDescent="0.3">
      <c r="A8" s="59" t="s">
        <v>29</v>
      </c>
      <c r="B8" s="60"/>
      <c r="C8" s="60"/>
      <c r="D8" s="60"/>
      <c r="K8" s="14"/>
    </row>
    <row r="9" spans="1:11" ht="26.25" customHeight="1" x14ac:dyDescent="0.25">
      <c r="A9" s="12"/>
      <c r="B9" s="13" t="s">
        <v>33</v>
      </c>
      <c r="C9" s="61" t="s">
        <v>35</v>
      </c>
      <c r="D9" s="62"/>
      <c r="E9" s="15" t="s">
        <v>31</v>
      </c>
      <c r="F9" s="15" t="s">
        <v>32</v>
      </c>
      <c r="G9" s="11"/>
    </row>
    <row r="10" spans="1:11" x14ac:dyDescent="0.25">
      <c r="A10" s="12">
        <v>1</v>
      </c>
      <c r="B10" s="12" t="s">
        <v>34</v>
      </c>
      <c r="C10" s="58">
        <v>75647.679999999993</v>
      </c>
      <c r="D10" s="41"/>
      <c r="E10" s="12">
        <v>72847.899999999994</v>
      </c>
      <c r="F10" s="12">
        <v>59405.5</v>
      </c>
      <c r="G10" s="11"/>
    </row>
    <row r="11" spans="1:11" x14ac:dyDescent="0.25">
      <c r="A11" s="12">
        <v>2</v>
      </c>
      <c r="B11" s="12" t="s">
        <v>36</v>
      </c>
      <c r="C11" s="58">
        <v>17837.86</v>
      </c>
      <c r="D11" s="41"/>
      <c r="E11" s="12">
        <v>14613.56</v>
      </c>
      <c r="F11" s="26">
        <v>8306.89</v>
      </c>
    </row>
    <row r="12" spans="1:11" x14ac:dyDescent="0.25">
      <c r="A12" s="22"/>
      <c r="B12" s="23" t="s">
        <v>38</v>
      </c>
      <c r="C12" s="24">
        <f>SUM(C10:D11)</f>
        <v>93485.54</v>
      </c>
      <c r="D12" s="24"/>
      <c r="E12" s="22">
        <f>SUM(E10:E11)</f>
        <v>87461.459999999992</v>
      </c>
      <c r="F12" s="22">
        <f>SUM(F10:F11)</f>
        <v>67712.39</v>
      </c>
    </row>
    <row r="13" spans="1:11" ht="18.75" x14ac:dyDescent="0.3">
      <c r="A13" s="71" t="s">
        <v>30</v>
      </c>
      <c r="B13" s="72"/>
      <c r="C13" s="72"/>
      <c r="D13" s="72"/>
      <c r="E13" s="73"/>
    </row>
    <row r="14" spans="1:11" ht="15" customHeight="1" x14ac:dyDescent="0.25">
      <c r="A14" s="74" t="s">
        <v>0</v>
      </c>
      <c r="B14" s="50" t="s">
        <v>1</v>
      </c>
      <c r="C14" s="50" t="s">
        <v>2</v>
      </c>
      <c r="D14" s="52" t="s">
        <v>3</v>
      </c>
      <c r="E14" s="53"/>
      <c r="F14" s="54"/>
    </row>
    <row r="15" spans="1:11" x14ac:dyDescent="0.25">
      <c r="A15" s="75"/>
      <c r="B15" s="51"/>
      <c r="C15" s="51"/>
      <c r="D15" s="55"/>
      <c r="E15" s="56"/>
      <c r="F15" s="57"/>
    </row>
    <row r="16" spans="1:11" x14ac:dyDescent="0.25">
      <c r="A16" s="5">
        <v>1</v>
      </c>
      <c r="B16" s="5" t="s">
        <v>4</v>
      </c>
      <c r="C16" s="17" t="s">
        <v>5</v>
      </c>
      <c r="D16" s="30">
        <f>SUM(D17:F21)</f>
        <v>9648.0198557362964</v>
      </c>
      <c r="E16" s="31"/>
      <c r="F16" s="32"/>
    </row>
    <row r="17" spans="1:6" ht="26.25" x14ac:dyDescent="0.25">
      <c r="A17" s="7"/>
      <c r="B17" s="6" t="s">
        <v>6</v>
      </c>
      <c r="C17" s="18" t="s">
        <v>5</v>
      </c>
      <c r="D17" s="33">
        <v>4642.2965418425865</v>
      </c>
      <c r="E17" s="40"/>
      <c r="F17" s="41"/>
    </row>
    <row r="18" spans="1:6" x14ac:dyDescent="0.25">
      <c r="A18" s="7"/>
      <c r="B18" s="7" t="s">
        <v>7</v>
      </c>
      <c r="C18" s="18" t="s">
        <v>5</v>
      </c>
      <c r="D18" s="33">
        <f>D17*20.2%</f>
        <v>937.74390145220241</v>
      </c>
      <c r="E18" s="34"/>
      <c r="F18" s="35"/>
    </row>
    <row r="19" spans="1:6" x14ac:dyDescent="0.25">
      <c r="A19" s="7"/>
      <c r="B19" s="7" t="s">
        <v>18</v>
      </c>
      <c r="C19" s="18" t="s">
        <v>5</v>
      </c>
      <c r="D19" s="70">
        <v>2987.9794124415066</v>
      </c>
      <c r="E19" s="40"/>
      <c r="F19" s="41"/>
    </row>
    <row r="20" spans="1:6" x14ac:dyDescent="0.25">
      <c r="A20" s="7"/>
      <c r="B20" s="6" t="s">
        <v>42</v>
      </c>
      <c r="C20" s="18" t="s">
        <v>41</v>
      </c>
      <c r="D20" s="33">
        <v>1080</v>
      </c>
      <c r="E20" s="40"/>
      <c r="F20" s="41"/>
    </row>
    <row r="21" spans="1:6" x14ac:dyDescent="0.25">
      <c r="A21" s="7"/>
      <c r="B21" s="7" t="s">
        <v>9</v>
      </c>
      <c r="C21" s="18" t="s">
        <v>5</v>
      </c>
      <c r="D21" s="33">
        <v>0</v>
      </c>
      <c r="E21" s="40"/>
      <c r="F21" s="41"/>
    </row>
    <row r="22" spans="1:6" ht="26.25" x14ac:dyDescent="0.25">
      <c r="A22" s="5">
        <v>2</v>
      </c>
      <c r="B22" s="8" t="s">
        <v>10</v>
      </c>
      <c r="C22" s="17" t="s">
        <v>5</v>
      </c>
      <c r="D22" s="30">
        <f>SUM(D23:F27)</f>
        <v>12163.931988513152</v>
      </c>
      <c r="E22" s="31"/>
      <c r="F22" s="32"/>
    </row>
    <row r="23" spans="1:6" ht="26.25" x14ac:dyDescent="0.25">
      <c r="A23" s="7"/>
      <c r="B23" s="6" t="s">
        <v>11</v>
      </c>
      <c r="C23" s="18" t="s">
        <v>5</v>
      </c>
      <c r="D23" s="33">
        <v>8641.6768561693007</v>
      </c>
      <c r="E23" s="40"/>
      <c r="F23" s="41"/>
    </row>
    <row r="24" spans="1:6" x14ac:dyDescent="0.25">
      <c r="A24" s="7"/>
      <c r="B24" s="7" t="s">
        <v>7</v>
      </c>
      <c r="C24" s="18" t="s">
        <v>5</v>
      </c>
      <c r="D24" s="33">
        <f>D23*20.2%</f>
        <v>1745.6187249461987</v>
      </c>
      <c r="E24" s="34"/>
      <c r="F24" s="35"/>
    </row>
    <row r="25" spans="1:6" x14ac:dyDescent="0.25">
      <c r="A25" s="7"/>
      <c r="B25" s="7" t="s">
        <v>18</v>
      </c>
      <c r="C25" s="18" t="s">
        <v>5</v>
      </c>
      <c r="D25" s="33">
        <v>1776.6364073976526</v>
      </c>
      <c r="E25" s="40"/>
      <c r="F25" s="41"/>
    </row>
    <row r="26" spans="1:6" ht="26.25" x14ac:dyDescent="0.25">
      <c r="A26" s="7"/>
      <c r="B26" s="6" t="s">
        <v>43</v>
      </c>
      <c r="C26" s="18" t="s">
        <v>5</v>
      </c>
      <c r="D26" s="42">
        <v>0</v>
      </c>
      <c r="E26" s="47"/>
      <c r="F26" s="48"/>
    </row>
    <row r="27" spans="1:6" x14ac:dyDescent="0.25">
      <c r="A27" s="7"/>
      <c r="B27" s="7" t="s">
        <v>9</v>
      </c>
      <c r="C27" s="18" t="s">
        <v>5</v>
      </c>
      <c r="D27" s="33">
        <v>0</v>
      </c>
      <c r="E27" s="40"/>
      <c r="F27" s="41"/>
    </row>
    <row r="28" spans="1:6" ht="26.25" x14ac:dyDescent="0.25">
      <c r="A28" s="5">
        <v>3</v>
      </c>
      <c r="B28" s="8" t="s">
        <v>12</v>
      </c>
      <c r="C28" s="17" t="s">
        <v>5</v>
      </c>
      <c r="D28" s="30">
        <f>SUM(D29:F33)</f>
        <v>10581.898390396495</v>
      </c>
      <c r="E28" s="31"/>
      <c r="F28" s="32"/>
    </row>
    <row r="29" spans="1:6" ht="26.25" x14ac:dyDescent="0.25">
      <c r="A29" s="7"/>
      <c r="B29" s="6" t="s">
        <v>19</v>
      </c>
      <c r="C29" s="18" t="s">
        <v>5</v>
      </c>
      <c r="D29" s="27"/>
      <c r="E29" s="34">
        <v>7642.4524854398996</v>
      </c>
      <c r="F29" s="41"/>
    </row>
    <row r="30" spans="1:6" x14ac:dyDescent="0.25">
      <c r="A30" s="7"/>
      <c r="B30" s="7" t="s">
        <v>7</v>
      </c>
      <c r="C30" s="18" t="s">
        <v>5</v>
      </c>
      <c r="D30" s="33">
        <f>E29*20.2%</f>
        <v>1543.7754020588595</v>
      </c>
      <c r="E30" s="34"/>
      <c r="F30" s="35"/>
    </row>
    <row r="31" spans="1:6" x14ac:dyDescent="0.25">
      <c r="A31" s="7"/>
      <c r="B31" s="7" t="s">
        <v>8</v>
      </c>
      <c r="C31" s="18" t="s">
        <v>5</v>
      </c>
      <c r="D31" s="33">
        <v>1395.6705028977351</v>
      </c>
      <c r="E31" s="40"/>
      <c r="F31" s="41"/>
    </row>
    <row r="32" spans="1:6" x14ac:dyDescent="0.25">
      <c r="A32" s="7"/>
      <c r="B32" s="6" t="s">
        <v>21</v>
      </c>
      <c r="C32" s="18" t="s">
        <v>5</v>
      </c>
      <c r="D32" s="33">
        <v>0</v>
      </c>
      <c r="E32" s="40"/>
      <c r="F32" s="41"/>
    </row>
    <row r="33" spans="1:12" x14ac:dyDescent="0.25">
      <c r="A33" s="7"/>
      <c r="B33" s="6" t="s">
        <v>22</v>
      </c>
      <c r="C33" s="18" t="s">
        <v>5</v>
      </c>
      <c r="D33" s="33">
        <v>0</v>
      </c>
      <c r="E33" s="40"/>
      <c r="F33" s="41"/>
      <c r="L33" s="11"/>
    </row>
    <row r="34" spans="1:12" x14ac:dyDescent="0.25">
      <c r="A34" s="5">
        <v>4</v>
      </c>
      <c r="B34" s="5" t="s">
        <v>13</v>
      </c>
      <c r="C34" s="19" t="s">
        <v>5</v>
      </c>
      <c r="D34" s="30">
        <f>SUM(D35:F39)</f>
        <v>24405.724237940158</v>
      </c>
      <c r="E34" s="31"/>
      <c r="F34" s="32"/>
    </row>
    <row r="35" spans="1:12" x14ac:dyDescent="0.25">
      <c r="A35" s="5"/>
      <c r="B35" s="7" t="s">
        <v>23</v>
      </c>
      <c r="C35" s="18" t="s">
        <v>5</v>
      </c>
      <c r="D35" s="33">
        <v>7126.8140332051998</v>
      </c>
      <c r="E35" s="45"/>
      <c r="F35" s="41"/>
    </row>
    <row r="36" spans="1:12" x14ac:dyDescent="0.25">
      <c r="A36" s="5"/>
      <c r="B36" s="7" t="s">
        <v>7</v>
      </c>
      <c r="C36" s="18" t="s">
        <v>5</v>
      </c>
      <c r="D36" s="33">
        <f>D35*20.2%</f>
        <v>1439.6164347074503</v>
      </c>
      <c r="E36" s="34"/>
      <c r="F36" s="35"/>
    </row>
    <row r="37" spans="1:12" ht="36" customHeight="1" x14ac:dyDescent="0.25">
      <c r="A37" s="5"/>
      <c r="B37" s="6" t="s">
        <v>37</v>
      </c>
      <c r="C37" s="18" t="s">
        <v>5</v>
      </c>
      <c r="D37" s="33">
        <v>3669.480650945151</v>
      </c>
      <c r="E37" s="45"/>
      <c r="F37" s="41"/>
    </row>
    <row r="38" spans="1:12" ht="18" customHeight="1" x14ac:dyDescent="0.25">
      <c r="A38" s="5"/>
      <c r="B38" s="7" t="s">
        <v>40</v>
      </c>
      <c r="C38" s="19" t="s">
        <v>5</v>
      </c>
      <c r="D38" s="33">
        <v>737.96125109565492</v>
      </c>
      <c r="E38" s="45"/>
      <c r="F38" s="41"/>
    </row>
    <row r="39" spans="1:12" ht="18" customHeight="1" x14ac:dyDescent="0.25">
      <c r="A39" s="5"/>
      <c r="B39" s="7" t="s">
        <v>39</v>
      </c>
      <c r="C39" s="19" t="s">
        <v>5</v>
      </c>
      <c r="D39" s="28"/>
      <c r="E39" s="34">
        <v>11431.851867986699</v>
      </c>
      <c r="F39" s="49"/>
    </row>
    <row r="40" spans="1:12" ht="18" customHeight="1" x14ac:dyDescent="0.25">
      <c r="A40" s="5">
        <v>5</v>
      </c>
      <c r="B40" s="5" t="s">
        <v>24</v>
      </c>
      <c r="C40" s="17" t="s">
        <v>5</v>
      </c>
      <c r="D40" s="30">
        <v>11420.12</v>
      </c>
      <c r="E40" s="46"/>
      <c r="F40" s="32"/>
    </row>
    <row r="41" spans="1:12" x14ac:dyDescent="0.25">
      <c r="A41" s="5">
        <v>6</v>
      </c>
      <c r="B41" s="5" t="s">
        <v>44</v>
      </c>
      <c r="C41" s="17" t="s">
        <v>5</v>
      </c>
      <c r="D41" s="30">
        <v>4881.24</v>
      </c>
      <c r="E41" s="31"/>
      <c r="F41" s="32"/>
      <c r="G41" s="25"/>
    </row>
    <row r="42" spans="1:12" x14ac:dyDescent="0.25">
      <c r="A42" s="4"/>
      <c r="B42" s="5" t="s">
        <v>15</v>
      </c>
      <c r="C42" s="17" t="s">
        <v>5</v>
      </c>
      <c r="D42" s="37">
        <f>D16+D22+D28+D34+D40+D41</f>
        <v>73100.934472586101</v>
      </c>
      <c r="E42" s="38"/>
      <c r="F42" s="39"/>
    </row>
    <row r="43" spans="1:12" x14ac:dyDescent="0.25">
      <c r="A43" s="4"/>
      <c r="B43" s="9" t="s">
        <v>14</v>
      </c>
      <c r="C43" s="17" t="s">
        <v>5</v>
      </c>
      <c r="D43" s="33">
        <f>F12-D42</f>
        <v>-5388.5444725861016</v>
      </c>
      <c r="E43" s="40"/>
      <c r="F43" s="41"/>
    </row>
    <row r="44" spans="1:12" x14ac:dyDescent="0.25">
      <c r="A44" s="4"/>
      <c r="B44" s="5" t="s">
        <v>16</v>
      </c>
      <c r="C44" s="17" t="s">
        <v>5</v>
      </c>
      <c r="D44" s="42"/>
      <c r="E44" s="40"/>
      <c r="F44" s="41"/>
    </row>
    <row r="45" spans="1:12" x14ac:dyDescent="0.25">
      <c r="A45" s="10"/>
      <c r="B45" s="43" t="s">
        <v>17</v>
      </c>
      <c r="C45" s="44"/>
      <c r="D45" s="44"/>
      <c r="E45" s="44"/>
      <c r="F45" s="25"/>
    </row>
    <row r="46" spans="1:12" x14ac:dyDescent="0.25">
      <c r="A46" s="10"/>
      <c r="B46" s="36" t="s">
        <v>57</v>
      </c>
      <c r="C46" s="36"/>
      <c r="D46" s="36"/>
      <c r="E46" s="36"/>
    </row>
    <row r="47" spans="1:12" x14ac:dyDescent="0.25">
      <c r="A47" s="10"/>
      <c r="B47" s="10"/>
      <c r="C47" s="20"/>
      <c r="D47" s="10"/>
      <c r="E47" s="10"/>
    </row>
  </sheetData>
  <mergeCells count="47">
    <mergeCell ref="D26:F26"/>
    <mergeCell ref="D27:F27"/>
    <mergeCell ref="D28:F28"/>
    <mergeCell ref="D30:F30"/>
    <mergeCell ref="D31:F31"/>
    <mergeCell ref="B46:E46"/>
    <mergeCell ref="E39:F39"/>
    <mergeCell ref="D40:F40"/>
    <mergeCell ref="D42:F42"/>
    <mergeCell ref="D43:F43"/>
    <mergeCell ref="D41:F41"/>
    <mergeCell ref="D44:F44"/>
    <mergeCell ref="B45:E45"/>
    <mergeCell ref="C10:D10"/>
    <mergeCell ref="D34:F34"/>
    <mergeCell ref="D35:F35"/>
    <mergeCell ref="D22:F22"/>
    <mergeCell ref="D23:F23"/>
    <mergeCell ref="D24:F24"/>
    <mergeCell ref="E29:F29"/>
    <mergeCell ref="D36:F36"/>
    <mergeCell ref="D38:F38"/>
    <mergeCell ref="D37:F37"/>
    <mergeCell ref="D32:F32"/>
    <mergeCell ref="D33:F33"/>
    <mergeCell ref="D25:F25"/>
    <mergeCell ref="D19:F19"/>
    <mergeCell ref="D20:F20"/>
    <mergeCell ref="D21:F21"/>
    <mergeCell ref="C14:C15"/>
    <mergeCell ref="D14:F15"/>
    <mergeCell ref="D17:F17"/>
    <mergeCell ref="D18:F18"/>
    <mergeCell ref="C7:D7"/>
    <mergeCell ref="D16:F16"/>
    <mergeCell ref="C6:D6"/>
    <mergeCell ref="A8:D8"/>
    <mergeCell ref="C9:D9"/>
    <mergeCell ref="A14:A15"/>
    <mergeCell ref="B14:B15"/>
    <mergeCell ref="C11:D11"/>
    <mergeCell ref="A13:E13"/>
    <mergeCell ref="A1:E1"/>
    <mergeCell ref="A2:E2"/>
    <mergeCell ref="A3:E3"/>
    <mergeCell ref="A4:E4"/>
    <mergeCell ref="C5:D5"/>
  </mergeCells>
  <phoneticPr fontId="0" type="noConversion"/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гагарина2</vt:lpstr>
      <vt:lpstr>гагарина4</vt:lpstr>
      <vt:lpstr>гагарина6</vt:lpstr>
      <vt:lpstr>гагарина8</vt:lpstr>
      <vt:lpstr>гагарина10</vt:lpstr>
      <vt:lpstr>гагарина12</vt:lpstr>
      <vt:lpstr>гагарина14</vt:lpstr>
      <vt:lpstr>гагарина16</vt:lpstr>
      <vt:lpstr>гагарина18</vt:lpstr>
      <vt:lpstr>гагарина20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2018-03-15T06:28:07Z</cp:lastPrinted>
  <dcterms:created xsi:type="dcterms:W3CDTF">2006-09-28T05:33:49Z</dcterms:created>
  <dcterms:modified xsi:type="dcterms:W3CDTF">2018-04-02T06:28:26Z</dcterms:modified>
</cp:coreProperties>
</file>