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165" windowWidth="13275" windowHeight="8325" tabRatio="810" firstSheet="1" activeTab="1"/>
  </bookViews>
  <sheets>
    <sheet name="Эл.эн. Полигон ТБО 2012" sheetId="1" r:id="rId1"/>
    <sheet name="ИТОГО (2)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<sst xmlns="http://schemas.openxmlformats.org/spreadsheetml/2006/main" count="146" uniqueCount="93">
  <si>
    <t>Населенный пункт муниципального образования</t>
  </si>
  <si>
    <t>Адрес многоквартирного жилого дома</t>
  </si>
  <si>
    <t>№ п/п</t>
  </si>
  <si>
    <t>п. Октябрьский</t>
  </si>
  <si>
    <t>с. Отрадное</t>
  </si>
  <si>
    <t>с. Ясные Зори</t>
  </si>
  <si>
    <t>с. Красный Октябрь</t>
  </si>
  <si>
    <t>70 лет Октября 3</t>
  </si>
  <si>
    <t>70 лет Октября 4</t>
  </si>
  <si>
    <t>70 лет Октября 10</t>
  </si>
  <si>
    <t>Ватутина 12</t>
  </si>
  <si>
    <t>Ватутина 14</t>
  </si>
  <si>
    <t>Ватутина 16</t>
  </si>
  <si>
    <t>Ватутина 4 а</t>
  </si>
  <si>
    <t>Ватутина 4 б</t>
  </si>
  <si>
    <t>Зеленая 13</t>
  </si>
  <si>
    <t>Кутузова 2</t>
  </si>
  <si>
    <t>Кутузова4 в</t>
  </si>
  <si>
    <t>Кутузова 4 г</t>
  </si>
  <si>
    <t>Матросова 4</t>
  </si>
  <si>
    <t>Матросова 20</t>
  </si>
  <si>
    <t>Матросова 22</t>
  </si>
  <si>
    <t>Восточная 5</t>
  </si>
  <si>
    <t>Чкалова 13</t>
  </si>
  <si>
    <t>Чкалова 15</t>
  </si>
  <si>
    <t>Чкалова 15а</t>
  </si>
  <si>
    <t>Чкалова 17</t>
  </si>
  <si>
    <t>Чкалова 17б</t>
  </si>
  <si>
    <t xml:space="preserve">Привокзальная 2 </t>
  </si>
  <si>
    <t xml:space="preserve">Кирова 10 </t>
  </si>
  <si>
    <t>Кирова 12</t>
  </si>
  <si>
    <t>Кирова 12 а</t>
  </si>
  <si>
    <t>Кирова 13</t>
  </si>
  <si>
    <t>Кирова 14</t>
  </si>
  <si>
    <t>Кирова 15</t>
  </si>
  <si>
    <t>Кирова 16</t>
  </si>
  <si>
    <t>Кирова 17</t>
  </si>
  <si>
    <t>Кирова 21</t>
  </si>
  <si>
    <t>Кирова 22</t>
  </si>
  <si>
    <t>Кирова 23</t>
  </si>
  <si>
    <t>Кирова 24</t>
  </si>
  <si>
    <t>Кирова 25</t>
  </si>
  <si>
    <t>Кирова 26</t>
  </si>
  <si>
    <t>Кирова 27</t>
  </si>
  <si>
    <t>Кирова 27 а</t>
  </si>
  <si>
    <t>Кирова 28</t>
  </si>
  <si>
    <t>Кирова 29</t>
  </si>
  <si>
    <t>Гагарина 2</t>
  </si>
  <si>
    <t>Гагарина 4</t>
  </si>
  <si>
    <t>Гагарина 6</t>
  </si>
  <si>
    <t>Гагарина 8</t>
  </si>
  <si>
    <t>Гагарина 10</t>
  </si>
  <si>
    <t>Гагарина 12</t>
  </si>
  <si>
    <t>Гагарина 14</t>
  </si>
  <si>
    <t>Гагарина 16</t>
  </si>
  <si>
    <t>Гагарина 18</t>
  </si>
  <si>
    <t>Гагарина 20</t>
  </si>
  <si>
    <t>Садовая 1</t>
  </si>
  <si>
    <t>Садовая 2</t>
  </si>
  <si>
    <t>кВт</t>
  </si>
  <si>
    <t>70 лет Октября 7</t>
  </si>
  <si>
    <t>ООО "Компания по УЖФ п.Октябрьский"</t>
  </si>
  <si>
    <t>рублей</t>
  </si>
  <si>
    <t>Январь</t>
  </si>
  <si>
    <t>Февраль</t>
  </si>
  <si>
    <t>Март</t>
  </si>
  <si>
    <t>1 кв.</t>
  </si>
  <si>
    <t>Апрель</t>
  </si>
  <si>
    <t>Май</t>
  </si>
  <si>
    <t>Июнь</t>
  </si>
  <si>
    <t>2 кв.</t>
  </si>
  <si>
    <t>1 полугодие</t>
  </si>
  <si>
    <t>Июль</t>
  </si>
  <si>
    <t>Август</t>
  </si>
  <si>
    <t>Сентябрь</t>
  </si>
  <si>
    <t>3 кв.</t>
  </si>
  <si>
    <t>Октябрь</t>
  </si>
  <si>
    <t>Ноябрь</t>
  </si>
  <si>
    <t>Декабрь</t>
  </si>
  <si>
    <t>4 кв.</t>
  </si>
  <si>
    <t>Электроэнергия по полигону ТБО за 2012 год.</t>
  </si>
  <si>
    <t>2012 год</t>
  </si>
  <si>
    <t>Кирова 38</t>
  </si>
  <si>
    <t>Матросова 16</t>
  </si>
  <si>
    <t>Площадь МОП всего</t>
  </si>
  <si>
    <t>Кирова 39</t>
  </si>
  <si>
    <t>Площадь жилых помещений на 01.01.2015</t>
  </si>
  <si>
    <t>Общая площадь  всего, м2</t>
  </si>
  <si>
    <t>Площадь МОП, м2</t>
  </si>
  <si>
    <t>площадь подвалов, м2</t>
  </si>
  <si>
    <t>площадь чердаков, м2</t>
  </si>
  <si>
    <t>Список МКД ООО "Управляющая компания п. Октябрьский"</t>
  </si>
  <si>
    <t>70 лет Октября 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</si>
</sst>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"/>
    <numFmt numFmtId="180" formatCode="0.0000000"/>
    <numFmt numFmtId="181" formatCode="0.00000"/>
    <numFmt numFmtId="182" formatCode="0.00000000"/>
    <numFmt numFmtId="183" formatCode="0.000000000"/>
    <numFmt numFmtId="184" formatCode="_-* #,##0.00_-;\-* #,##0.00_-;_-* &quot;-&quot;??_-;_-@_-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2">
      <selection activeCell="D16" sqref="D16"/>
    </sheetView>
  </sheetViews>
  <sheetFormatPr defaultColWidth="9.00390625" defaultRowHeight="12.75"/>
  <sheetData>
    <row r="2" ht="15">
      <c r="B2" s="10" t="s">
        <v>80</v>
      </c>
    </row>
    <row r="3" ht="15">
      <c r="B3" s="10" t="s">
        <v>61</v>
      </c>
    </row>
    <row r="6" spans="2:6" ht="18" customHeight="1">
      <c r="B6" s="11"/>
      <c r="C6" s="11"/>
      <c r="D6" s="11" t="s">
        <v>59</v>
      </c>
      <c r="E6" s="11"/>
      <c r="F6" s="11" t="s">
        <v>62</v>
      </c>
    </row>
    <row r="7" spans="2:6" ht="18" customHeight="1">
      <c r="B7" s="6" t="s">
        <v>63</v>
      </c>
      <c r="C7" s="6"/>
      <c r="D7" s="6" t="e">
        <f>#REF!</f>
        <v>#REF!</v>
      </c>
      <c r="E7" s="6"/>
      <c r="F7" s="6" t="e">
        <f>#REF!</f>
        <v>#REF!</v>
      </c>
    </row>
    <row r="8" spans="2:6" ht="18" customHeight="1">
      <c r="B8" s="6" t="s">
        <v>64</v>
      </c>
      <c r="C8" s="6"/>
      <c r="D8" s="6" t="e">
        <f>#REF!</f>
        <v>#REF!</v>
      </c>
      <c r="E8" s="6"/>
      <c r="F8" s="6" t="e">
        <f>#REF!</f>
        <v>#REF!</v>
      </c>
    </row>
    <row r="9" spans="2:6" ht="18" customHeight="1">
      <c r="B9" s="6" t="s">
        <v>65</v>
      </c>
      <c r="C9" s="6"/>
      <c r="D9" s="6" t="e">
        <f>#REF!</f>
        <v>#REF!</v>
      </c>
      <c r="E9" s="6"/>
      <c r="F9" s="14" t="e">
        <f>#REF!</f>
        <v>#REF!</v>
      </c>
    </row>
    <row r="10" spans="2:6" ht="18" customHeight="1">
      <c r="B10" s="12" t="s">
        <v>66</v>
      </c>
      <c r="C10" s="12"/>
      <c r="D10" s="12" t="e">
        <f>SUM(D7:D9)</f>
        <v>#REF!</v>
      </c>
      <c r="E10" s="12"/>
      <c r="F10" s="12" t="e">
        <f>SUM(F7:F9)</f>
        <v>#REF!</v>
      </c>
    </row>
    <row r="11" spans="2:6" ht="18" customHeight="1">
      <c r="B11" s="6" t="s">
        <v>67</v>
      </c>
      <c r="C11" s="6"/>
      <c r="D11" s="6" t="e">
        <f>#REF!</f>
        <v>#REF!</v>
      </c>
      <c r="E11" s="6"/>
      <c r="F11" s="6" t="e">
        <f>#REF!</f>
        <v>#REF!</v>
      </c>
    </row>
    <row r="12" spans="2:6" ht="18" customHeight="1">
      <c r="B12" s="6" t="s">
        <v>68</v>
      </c>
      <c r="C12" s="6"/>
      <c r="D12" s="6" t="e">
        <f>#REF!</f>
        <v>#REF!</v>
      </c>
      <c r="E12" s="6"/>
      <c r="F12" s="6" t="e">
        <f>#REF!</f>
        <v>#REF!</v>
      </c>
    </row>
    <row r="13" spans="2:6" ht="18" customHeight="1">
      <c r="B13" s="6" t="s">
        <v>69</v>
      </c>
      <c r="C13" s="6"/>
      <c r="D13" s="6" t="e">
        <f>#REF!</f>
        <v>#REF!</v>
      </c>
      <c r="E13" s="6"/>
      <c r="F13" s="6" t="e">
        <f>#REF!</f>
        <v>#REF!</v>
      </c>
    </row>
    <row r="14" spans="2:6" ht="18" customHeight="1">
      <c r="B14" s="12" t="s">
        <v>70</v>
      </c>
      <c r="C14" s="12"/>
      <c r="D14" s="12" t="e">
        <f>SUM(D11:D13)</f>
        <v>#REF!</v>
      </c>
      <c r="E14" s="12"/>
      <c r="F14" s="12" t="e">
        <f>SUM(F11:F13)</f>
        <v>#REF!</v>
      </c>
    </row>
    <row r="15" spans="2:6" ht="18" customHeight="1">
      <c r="B15" s="12" t="s">
        <v>71</v>
      </c>
      <c r="C15" s="12"/>
      <c r="D15" s="12" t="e">
        <f>D10+D14</f>
        <v>#REF!</v>
      </c>
      <c r="E15" s="12"/>
      <c r="F15" s="12" t="e">
        <f>F10+F14</f>
        <v>#REF!</v>
      </c>
    </row>
    <row r="16" spans="2:6" ht="18" customHeight="1">
      <c r="B16" s="6" t="s">
        <v>72</v>
      </c>
      <c r="C16" s="6"/>
      <c r="D16" s="6"/>
      <c r="E16" s="6"/>
      <c r="F16" s="6"/>
    </row>
    <row r="17" spans="2:6" ht="18" customHeight="1">
      <c r="B17" s="6" t="s">
        <v>73</v>
      </c>
      <c r="C17" s="6"/>
      <c r="D17" s="6"/>
      <c r="E17" s="6"/>
      <c r="F17" s="6"/>
    </row>
    <row r="18" spans="2:6" ht="18" customHeight="1">
      <c r="B18" s="6" t="s">
        <v>74</v>
      </c>
      <c r="C18" s="6"/>
      <c r="D18" s="6"/>
      <c r="E18" s="6"/>
      <c r="F18" s="6"/>
    </row>
    <row r="19" spans="2:6" ht="18" customHeight="1">
      <c r="B19" s="12" t="s">
        <v>75</v>
      </c>
      <c r="C19" s="12"/>
      <c r="D19" s="12">
        <f>SUM(D16:D18)</f>
        <v>0</v>
      </c>
      <c r="E19" s="12"/>
      <c r="F19" s="12">
        <f>SUM(F16:F18)</f>
        <v>0</v>
      </c>
    </row>
    <row r="20" spans="2:6" ht="18" customHeight="1">
      <c r="B20" s="6" t="s">
        <v>76</v>
      </c>
      <c r="C20" s="6"/>
      <c r="D20" s="6"/>
      <c r="E20" s="6"/>
      <c r="F20" s="6"/>
    </row>
    <row r="21" spans="2:6" ht="18" customHeight="1">
      <c r="B21" s="6" t="s">
        <v>77</v>
      </c>
      <c r="C21" s="6"/>
      <c r="D21" s="6"/>
      <c r="E21" s="6"/>
      <c r="F21" s="6"/>
    </row>
    <row r="22" spans="2:6" ht="18" customHeight="1">
      <c r="B22" s="6" t="s">
        <v>78</v>
      </c>
      <c r="C22" s="6"/>
      <c r="D22" s="6"/>
      <c r="E22" s="6"/>
      <c r="F22" s="6"/>
    </row>
    <row r="23" spans="2:6" ht="18" customHeight="1">
      <c r="B23" s="12" t="s">
        <v>79</v>
      </c>
      <c r="C23" s="12"/>
      <c r="D23" s="12">
        <f>SUM(D20:D22)</f>
        <v>0</v>
      </c>
      <c r="E23" s="12"/>
      <c r="F23" s="12">
        <f>SUM(F20:F22)</f>
        <v>0</v>
      </c>
    </row>
    <row r="24" spans="2:6" ht="18" customHeight="1">
      <c r="B24" s="13" t="s">
        <v>81</v>
      </c>
      <c r="C24" s="13"/>
      <c r="D24" s="13" t="e">
        <f>D7+D8+D9+D11+D12+D13+D16+D17+D18+D20+D21+D22</f>
        <v>#REF!</v>
      </c>
      <c r="E24" s="13"/>
      <c r="F24" s="13" t="e">
        <f>F7+F8+F9+F11+F12+F13+F16+F17+F18+F20+F21+F22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61"/>
  <sheetViews>
    <sheetView tabSelected="1" zoomScaleSheetLayoutView="100" zoomScalePageLayoutView="0" workbookViewId="0" topLeftCell="A19">
      <selection activeCell="D4" sqref="D4:D60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21.25390625" style="0" customWidth="1"/>
    <col min="4" max="5" width="10.375" style="0" customWidth="1"/>
    <col min="6" max="6" width="10.625" style="0" customWidth="1"/>
  </cols>
  <sheetData>
    <row r="1" spans="2:8" ht="15.75">
      <c r="B1" s="21" t="s">
        <v>91</v>
      </c>
      <c r="C1" s="21"/>
      <c r="D1" s="21"/>
      <c r="E1" s="21"/>
      <c r="F1" s="21"/>
      <c r="G1" s="21"/>
      <c r="H1" s="16"/>
    </row>
    <row r="2" ht="13.5" thickBot="1"/>
    <row r="3" spans="1:10" ht="44.25" customHeight="1">
      <c r="A3" s="15" t="s">
        <v>2</v>
      </c>
      <c r="B3" s="7" t="s">
        <v>0</v>
      </c>
      <c r="C3" s="7" t="s">
        <v>1</v>
      </c>
      <c r="D3" s="7" t="s">
        <v>86</v>
      </c>
      <c r="E3" s="7"/>
      <c r="F3" s="7" t="s">
        <v>88</v>
      </c>
      <c r="G3" s="7" t="s">
        <v>89</v>
      </c>
      <c r="H3" s="7" t="s">
        <v>90</v>
      </c>
      <c r="I3" s="7" t="s">
        <v>84</v>
      </c>
      <c r="J3" s="7" t="s">
        <v>87</v>
      </c>
    </row>
    <row r="4" spans="1:10" s="5" customFormat="1" ht="12.75" customHeight="1">
      <c r="A4" s="8">
        <v>1</v>
      </c>
      <c r="B4" s="3" t="s">
        <v>3</v>
      </c>
      <c r="C4" s="4" t="s">
        <v>7</v>
      </c>
      <c r="D4" s="9">
        <v>1282.6</v>
      </c>
      <c r="E4" s="20">
        <f>D4*7.38*3</f>
        <v>28396.764</v>
      </c>
      <c r="F4" s="9">
        <v>129.3</v>
      </c>
      <c r="G4" s="9">
        <v>288</v>
      </c>
      <c r="H4" s="9">
        <v>378</v>
      </c>
      <c r="I4" s="9">
        <f aca="true" t="shared" si="0" ref="I4:I60">F4+G4+H4</f>
        <v>795.3</v>
      </c>
      <c r="J4" s="17">
        <f aca="true" t="shared" si="1" ref="J4:J27">D4+I4</f>
        <v>2077.8999999999996</v>
      </c>
    </row>
    <row r="5" spans="1:10" s="5" customFormat="1" ht="12.75" customHeight="1">
      <c r="A5" s="8">
        <f>A4+1</f>
        <v>2</v>
      </c>
      <c r="B5" s="3" t="s">
        <v>3</v>
      </c>
      <c r="C5" s="4" t="s">
        <v>8</v>
      </c>
      <c r="D5" s="9">
        <v>1279.5</v>
      </c>
      <c r="E5" s="20">
        <f aca="true" t="shared" si="2" ref="E5:E60">D5*7.38*3</f>
        <v>28328.129999999997</v>
      </c>
      <c r="F5" s="9">
        <v>144</v>
      </c>
      <c r="G5" s="9">
        <v>280</v>
      </c>
      <c r="H5" s="9">
        <v>375</v>
      </c>
      <c r="I5" s="9">
        <f t="shared" si="0"/>
        <v>799</v>
      </c>
      <c r="J5" s="17">
        <f t="shared" si="1"/>
        <v>2078.5</v>
      </c>
    </row>
    <row r="6" spans="1:10" s="5" customFormat="1" ht="12.75" customHeight="1">
      <c r="A6" s="8">
        <f aca="true" t="shared" si="3" ref="A6:A60">A5+1</f>
        <v>3</v>
      </c>
      <c r="B6" s="3" t="s">
        <v>3</v>
      </c>
      <c r="C6" s="4" t="s">
        <v>60</v>
      </c>
      <c r="D6" s="9">
        <v>3256.7</v>
      </c>
      <c r="E6" s="20">
        <f t="shared" si="2"/>
        <v>72103.338</v>
      </c>
      <c r="F6" s="9">
        <v>500</v>
      </c>
      <c r="G6" s="9">
        <v>744</v>
      </c>
      <c r="H6" s="9">
        <v>887</v>
      </c>
      <c r="I6" s="9">
        <f t="shared" si="0"/>
        <v>2131</v>
      </c>
      <c r="J6" s="17">
        <f t="shared" si="1"/>
        <v>5387.7</v>
      </c>
    </row>
    <row r="7" spans="1:10" s="5" customFormat="1" ht="12.75" customHeight="1">
      <c r="A7" s="8">
        <f t="shared" si="3"/>
        <v>4</v>
      </c>
      <c r="B7" s="3" t="s">
        <v>3</v>
      </c>
      <c r="C7" s="4" t="s">
        <v>9</v>
      </c>
      <c r="D7" s="9">
        <v>3542</v>
      </c>
      <c r="E7" s="20">
        <f t="shared" si="2"/>
        <v>78419.88</v>
      </c>
      <c r="F7" s="9">
        <v>510.4</v>
      </c>
      <c r="G7" s="9">
        <v>750</v>
      </c>
      <c r="H7" s="9">
        <v>892</v>
      </c>
      <c r="I7" s="9">
        <f t="shared" si="0"/>
        <v>2152.4</v>
      </c>
      <c r="J7" s="17">
        <f t="shared" si="1"/>
        <v>5694.4</v>
      </c>
    </row>
    <row r="8" spans="1:10" s="5" customFormat="1" ht="12.75" customHeight="1">
      <c r="A8" s="8">
        <f t="shared" si="3"/>
        <v>5</v>
      </c>
      <c r="B8" s="3" t="s">
        <v>3</v>
      </c>
      <c r="C8" s="4" t="s">
        <v>92</v>
      </c>
      <c r="D8" s="9">
        <v>1234</v>
      </c>
      <c r="E8" s="20">
        <f t="shared" si="2"/>
        <v>27320.760000000002</v>
      </c>
      <c r="F8" s="9">
        <v>190</v>
      </c>
      <c r="G8" s="9">
        <v>300.6</v>
      </c>
      <c r="H8" s="9"/>
      <c r="I8" s="9"/>
      <c r="J8" s="17">
        <v>1769</v>
      </c>
    </row>
    <row r="9" spans="1:10" s="5" customFormat="1" ht="12.75">
      <c r="A9" s="8">
        <f t="shared" si="3"/>
        <v>6</v>
      </c>
      <c r="B9" s="3" t="s">
        <v>3</v>
      </c>
      <c r="C9" s="4" t="s">
        <v>10</v>
      </c>
      <c r="D9" s="9">
        <v>631.26</v>
      </c>
      <c r="E9" s="20">
        <f t="shared" si="2"/>
        <v>13976.0964</v>
      </c>
      <c r="F9" s="9">
        <v>24</v>
      </c>
      <c r="G9" s="9">
        <v>0</v>
      </c>
      <c r="H9" s="9">
        <v>0</v>
      </c>
      <c r="I9" s="9">
        <f t="shared" si="0"/>
        <v>24</v>
      </c>
      <c r="J9" s="17">
        <f t="shared" si="1"/>
        <v>655.26</v>
      </c>
    </row>
    <row r="10" spans="1:10" s="5" customFormat="1" ht="12.75">
      <c r="A10" s="8">
        <f t="shared" si="3"/>
        <v>7</v>
      </c>
      <c r="B10" s="3" t="s">
        <v>3</v>
      </c>
      <c r="C10" s="4" t="s">
        <v>11</v>
      </c>
      <c r="D10" s="9">
        <v>955.7</v>
      </c>
      <c r="E10" s="20">
        <f t="shared" si="2"/>
        <v>21159.198</v>
      </c>
      <c r="F10" s="9">
        <v>85.8</v>
      </c>
      <c r="G10" s="9">
        <v>0</v>
      </c>
      <c r="H10" s="9">
        <v>0</v>
      </c>
      <c r="I10" s="9">
        <f t="shared" si="0"/>
        <v>85.8</v>
      </c>
      <c r="J10" s="17">
        <f t="shared" si="1"/>
        <v>1041.5</v>
      </c>
    </row>
    <row r="11" spans="1:10" s="5" customFormat="1" ht="12.75">
      <c r="A11" s="8">
        <f t="shared" si="3"/>
        <v>8</v>
      </c>
      <c r="B11" s="3" t="s">
        <v>3</v>
      </c>
      <c r="C11" s="4" t="s">
        <v>12</v>
      </c>
      <c r="D11" s="9">
        <v>1559.3</v>
      </c>
      <c r="E11" s="20">
        <f t="shared" si="2"/>
        <v>34522.902</v>
      </c>
      <c r="F11" s="9">
        <v>121.5</v>
      </c>
      <c r="G11" s="9">
        <v>468</v>
      </c>
      <c r="H11" s="9">
        <v>0</v>
      </c>
      <c r="I11" s="9">
        <f t="shared" si="0"/>
        <v>589.5</v>
      </c>
      <c r="J11" s="17">
        <f t="shared" si="1"/>
        <v>2148.8</v>
      </c>
    </row>
    <row r="12" spans="1:10" s="5" customFormat="1" ht="12.75">
      <c r="A12" s="8">
        <f t="shared" si="3"/>
        <v>9</v>
      </c>
      <c r="B12" s="3" t="s">
        <v>3</v>
      </c>
      <c r="C12" s="4" t="s">
        <v>13</v>
      </c>
      <c r="D12" s="9">
        <v>514.2</v>
      </c>
      <c r="E12" s="20">
        <f t="shared" si="2"/>
        <v>11384.388</v>
      </c>
      <c r="F12" s="9">
        <v>26.4</v>
      </c>
      <c r="G12" s="9">
        <v>0</v>
      </c>
      <c r="H12" s="9">
        <v>372</v>
      </c>
      <c r="I12" s="9">
        <f t="shared" si="0"/>
        <v>398.4</v>
      </c>
      <c r="J12" s="17">
        <f t="shared" si="1"/>
        <v>912.6</v>
      </c>
    </row>
    <row r="13" spans="1:10" s="5" customFormat="1" ht="12.75">
      <c r="A13" s="8">
        <f t="shared" si="3"/>
        <v>10</v>
      </c>
      <c r="B13" s="3" t="s">
        <v>3</v>
      </c>
      <c r="C13" s="4" t="s">
        <v>14</v>
      </c>
      <c r="D13" s="9">
        <v>478.1</v>
      </c>
      <c r="E13" s="20">
        <f t="shared" si="2"/>
        <v>10585.134</v>
      </c>
      <c r="F13" s="9">
        <v>0</v>
      </c>
      <c r="G13" s="9">
        <v>0</v>
      </c>
      <c r="H13" s="9">
        <v>360</v>
      </c>
      <c r="I13" s="9">
        <f t="shared" si="0"/>
        <v>360</v>
      </c>
      <c r="J13" s="17">
        <f t="shared" si="1"/>
        <v>838.1</v>
      </c>
    </row>
    <row r="14" spans="1:10" s="5" customFormat="1" ht="12.75">
      <c r="A14" s="8">
        <f t="shared" si="3"/>
        <v>11</v>
      </c>
      <c r="B14" s="3" t="s">
        <v>3</v>
      </c>
      <c r="C14" s="4" t="s">
        <v>15</v>
      </c>
      <c r="D14" s="9">
        <v>452.43</v>
      </c>
      <c r="E14" s="20">
        <f t="shared" si="2"/>
        <v>10016.8002</v>
      </c>
      <c r="F14" s="9">
        <v>21.5</v>
      </c>
      <c r="G14" s="9">
        <v>0</v>
      </c>
      <c r="H14" s="9">
        <v>337</v>
      </c>
      <c r="I14" s="9">
        <f t="shared" si="0"/>
        <v>358.5</v>
      </c>
      <c r="J14" s="17">
        <f t="shared" si="1"/>
        <v>810.9300000000001</v>
      </c>
    </row>
    <row r="15" spans="1:10" s="5" customFormat="1" ht="12.75">
      <c r="A15" s="8">
        <f t="shared" si="3"/>
        <v>12</v>
      </c>
      <c r="B15" s="3" t="s">
        <v>3</v>
      </c>
      <c r="C15" s="4" t="s">
        <v>16</v>
      </c>
      <c r="D15" s="9">
        <v>956.4</v>
      </c>
      <c r="E15" s="20">
        <f t="shared" si="2"/>
        <v>21174.696</v>
      </c>
      <c r="F15" s="9">
        <v>93.2</v>
      </c>
      <c r="G15" s="9">
        <v>288</v>
      </c>
      <c r="H15" s="9">
        <v>375</v>
      </c>
      <c r="I15" s="9">
        <f t="shared" si="0"/>
        <v>756.2</v>
      </c>
      <c r="J15" s="17">
        <f t="shared" si="1"/>
        <v>1712.6</v>
      </c>
    </row>
    <row r="16" spans="1:10" s="5" customFormat="1" ht="12.75">
      <c r="A16" s="8">
        <f t="shared" si="3"/>
        <v>13</v>
      </c>
      <c r="B16" s="3" t="s">
        <v>3</v>
      </c>
      <c r="C16" s="4" t="s">
        <v>17</v>
      </c>
      <c r="D16" s="9">
        <v>1029.5</v>
      </c>
      <c r="E16" s="20">
        <f t="shared" si="2"/>
        <v>22793.13</v>
      </c>
      <c r="F16" s="9">
        <v>82</v>
      </c>
      <c r="G16" s="9">
        <v>0</v>
      </c>
      <c r="H16" s="9">
        <v>0</v>
      </c>
      <c r="I16" s="9">
        <f t="shared" si="0"/>
        <v>82</v>
      </c>
      <c r="J16" s="17">
        <f t="shared" si="1"/>
        <v>1111.5</v>
      </c>
    </row>
    <row r="17" spans="1:10" s="5" customFormat="1" ht="12.75">
      <c r="A17" s="8">
        <f t="shared" si="3"/>
        <v>14</v>
      </c>
      <c r="B17" s="3" t="s">
        <v>3</v>
      </c>
      <c r="C17" s="4" t="s">
        <v>18</v>
      </c>
      <c r="D17" s="9">
        <v>1028</v>
      </c>
      <c r="E17" s="20">
        <f t="shared" si="2"/>
        <v>22759.920000000002</v>
      </c>
      <c r="F17" s="9">
        <v>82</v>
      </c>
      <c r="G17" s="9">
        <v>0</v>
      </c>
      <c r="H17" s="9">
        <v>0</v>
      </c>
      <c r="I17" s="9">
        <f t="shared" si="0"/>
        <v>82</v>
      </c>
      <c r="J17" s="17">
        <f t="shared" si="1"/>
        <v>1110</v>
      </c>
    </row>
    <row r="18" spans="1:10" s="5" customFormat="1" ht="12.75">
      <c r="A18" s="8">
        <f t="shared" si="3"/>
        <v>15</v>
      </c>
      <c r="B18" s="3" t="s">
        <v>3</v>
      </c>
      <c r="C18" s="4" t="s">
        <v>19</v>
      </c>
      <c r="D18" s="9">
        <v>3479.9</v>
      </c>
      <c r="E18" s="20">
        <f t="shared" si="2"/>
        <v>77044.986</v>
      </c>
      <c r="F18" s="9">
        <v>345.5</v>
      </c>
      <c r="G18" s="9">
        <v>756</v>
      </c>
      <c r="H18" s="9">
        <v>904</v>
      </c>
      <c r="I18" s="9">
        <f t="shared" si="0"/>
        <v>2005.5</v>
      </c>
      <c r="J18" s="17">
        <f t="shared" si="1"/>
        <v>5485.4</v>
      </c>
    </row>
    <row r="19" spans="1:10" s="5" customFormat="1" ht="12.75">
      <c r="A19" s="8">
        <f t="shared" si="3"/>
        <v>16</v>
      </c>
      <c r="B19" s="3" t="s">
        <v>3</v>
      </c>
      <c r="C19" s="4" t="s">
        <v>83</v>
      </c>
      <c r="D19" s="9">
        <v>1229.4</v>
      </c>
      <c r="E19" s="20">
        <f t="shared" si="2"/>
        <v>27218.915999999997</v>
      </c>
      <c r="F19" s="9">
        <v>168.4</v>
      </c>
      <c r="G19" s="9">
        <v>320</v>
      </c>
      <c r="H19" s="9">
        <v>640</v>
      </c>
      <c r="I19" s="9">
        <f t="shared" si="0"/>
        <v>1128.4</v>
      </c>
      <c r="J19" s="17">
        <f t="shared" si="1"/>
        <v>2357.8</v>
      </c>
    </row>
    <row r="20" spans="1:10" s="5" customFormat="1" ht="12.75">
      <c r="A20" s="8">
        <f t="shared" si="3"/>
        <v>17</v>
      </c>
      <c r="B20" s="3" t="s">
        <v>3</v>
      </c>
      <c r="C20" s="4" t="s">
        <v>20</v>
      </c>
      <c r="D20" s="9">
        <v>1090.1</v>
      </c>
      <c r="E20" s="20">
        <f t="shared" si="2"/>
        <v>24134.814</v>
      </c>
      <c r="F20" s="9">
        <v>56.8</v>
      </c>
      <c r="G20" s="9">
        <v>0</v>
      </c>
      <c r="H20" s="9">
        <v>503</v>
      </c>
      <c r="I20" s="9">
        <f t="shared" si="0"/>
        <v>559.8</v>
      </c>
      <c r="J20" s="17">
        <f t="shared" si="1"/>
        <v>1649.8999999999999</v>
      </c>
    </row>
    <row r="21" spans="1:10" s="5" customFormat="1" ht="12.75">
      <c r="A21" s="8">
        <f t="shared" si="3"/>
        <v>18</v>
      </c>
      <c r="B21" s="3" t="s">
        <v>3</v>
      </c>
      <c r="C21" s="4" t="s">
        <v>21</v>
      </c>
      <c r="D21" s="9">
        <v>1092.8</v>
      </c>
      <c r="E21" s="20">
        <f t="shared" si="2"/>
        <v>24194.591999999997</v>
      </c>
      <c r="F21" s="9">
        <v>56.8</v>
      </c>
      <c r="G21" s="9">
        <v>0</v>
      </c>
      <c r="H21" s="9">
        <v>503</v>
      </c>
      <c r="I21" s="9">
        <f t="shared" si="0"/>
        <v>559.8</v>
      </c>
      <c r="J21" s="17">
        <f t="shared" si="1"/>
        <v>1652.6</v>
      </c>
    </row>
    <row r="22" spans="1:10" s="5" customFormat="1" ht="12.75">
      <c r="A22" s="8">
        <f t="shared" si="3"/>
        <v>19</v>
      </c>
      <c r="B22" s="3" t="s">
        <v>3</v>
      </c>
      <c r="C22" s="4" t="s">
        <v>22</v>
      </c>
      <c r="D22" s="9">
        <v>364.9</v>
      </c>
      <c r="E22" s="20">
        <f t="shared" si="2"/>
        <v>8078.886</v>
      </c>
      <c r="F22" s="9">
        <v>34.44</v>
      </c>
      <c r="G22" s="9">
        <v>20</v>
      </c>
      <c r="H22" s="9">
        <v>293</v>
      </c>
      <c r="I22" s="9">
        <f t="shared" si="0"/>
        <v>347.44</v>
      </c>
      <c r="J22" s="17">
        <f t="shared" si="1"/>
        <v>712.3399999999999</v>
      </c>
    </row>
    <row r="23" spans="1:10" s="5" customFormat="1" ht="12.75">
      <c r="A23" s="8">
        <f t="shared" si="3"/>
        <v>20</v>
      </c>
      <c r="B23" s="3" t="s">
        <v>3</v>
      </c>
      <c r="C23" s="4" t="s">
        <v>23</v>
      </c>
      <c r="D23" s="9">
        <v>363</v>
      </c>
      <c r="E23" s="20">
        <f t="shared" si="2"/>
        <v>8036.82</v>
      </c>
      <c r="F23" s="9">
        <v>23.8</v>
      </c>
      <c r="G23" s="9">
        <v>21</v>
      </c>
      <c r="H23" s="9">
        <v>250</v>
      </c>
      <c r="I23" s="9">
        <f t="shared" si="0"/>
        <v>294.8</v>
      </c>
      <c r="J23" s="17">
        <f t="shared" si="1"/>
        <v>657.8</v>
      </c>
    </row>
    <row r="24" spans="1:10" s="5" customFormat="1" ht="12.75">
      <c r="A24" s="8">
        <f t="shared" si="3"/>
        <v>21</v>
      </c>
      <c r="B24" s="3" t="s">
        <v>3</v>
      </c>
      <c r="C24" s="4" t="s">
        <v>24</v>
      </c>
      <c r="D24" s="9">
        <v>371.3</v>
      </c>
      <c r="E24" s="20">
        <f t="shared" si="2"/>
        <v>8220.582</v>
      </c>
      <c r="F24" s="9">
        <v>24</v>
      </c>
      <c r="G24" s="9">
        <v>21</v>
      </c>
      <c r="H24" s="9">
        <v>251</v>
      </c>
      <c r="I24" s="9">
        <f t="shared" si="0"/>
        <v>296</v>
      </c>
      <c r="J24" s="17">
        <f t="shared" si="1"/>
        <v>667.3</v>
      </c>
    </row>
    <row r="25" spans="1:10" s="5" customFormat="1" ht="12.75">
      <c r="A25" s="8">
        <f t="shared" si="3"/>
        <v>22</v>
      </c>
      <c r="B25" s="3" t="s">
        <v>3</v>
      </c>
      <c r="C25" s="4" t="s">
        <v>25</v>
      </c>
      <c r="D25" s="9">
        <v>698.7</v>
      </c>
      <c r="E25" s="20">
        <f t="shared" si="2"/>
        <v>15469.218</v>
      </c>
      <c r="F25" s="9">
        <v>58.4</v>
      </c>
      <c r="G25" s="9">
        <v>0</v>
      </c>
      <c r="H25" s="9">
        <v>483</v>
      </c>
      <c r="I25" s="9">
        <f t="shared" si="0"/>
        <v>541.4</v>
      </c>
      <c r="J25" s="17">
        <f t="shared" si="1"/>
        <v>1240.1</v>
      </c>
    </row>
    <row r="26" spans="1:10" s="5" customFormat="1" ht="12.75">
      <c r="A26" s="8">
        <f t="shared" si="3"/>
        <v>23</v>
      </c>
      <c r="B26" s="3" t="s">
        <v>3</v>
      </c>
      <c r="C26" s="4" t="s">
        <v>26</v>
      </c>
      <c r="D26" s="9">
        <v>1581.2</v>
      </c>
      <c r="E26" s="20">
        <f t="shared" si="2"/>
        <v>35007.768</v>
      </c>
      <c r="F26" s="9">
        <v>145.8</v>
      </c>
      <c r="G26" s="9">
        <v>477</v>
      </c>
      <c r="H26" s="9">
        <v>664</v>
      </c>
      <c r="I26" s="9">
        <f t="shared" si="0"/>
        <v>1286.8</v>
      </c>
      <c r="J26" s="17">
        <f t="shared" si="1"/>
        <v>2868</v>
      </c>
    </row>
    <row r="27" spans="1:10" s="5" customFormat="1" ht="12.75">
      <c r="A27" s="8">
        <f t="shared" si="3"/>
        <v>24</v>
      </c>
      <c r="B27" s="3" t="s">
        <v>3</v>
      </c>
      <c r="C27" s="4" t="s">
        <v>27</v>
      </c>
      <c r="D27" s="9">
        <v>1256.5</v>
      </c>
      <c r="E27" s="20">
        <f t="shared" si="2"/>
        <v>27818.909999999996</v>
      </c>
      <c r="F27" s="9">
        <v>128.4</v>
      </c>
      <c r="G27" s="9">
        <v>423</v>
      </c>
      <c r="H27" s="9">
        <v>574</v>
      </c>
      <c r="I27" s="9">
        <f t="shared" si="0"/>
        <v>1125.4</v>
      </c>
      <c r="J27" s="17">
        <f t="shared" si="1"/>
        <v>2381.9</v>
      </c>
    </row>
    <row r="28" spans="1:10" ht="12.75" customHeight="1">
      <c r="A28" s="8">
        <f t="shared" si="3"/>
        <v>25</v>
      </c>
      <c r="B28" s="1" t="s">
        <v>4</v>
      </c>
      <c r="C28" s="2" t="s">
        <v>28</v>
      </c>
      <c r="D28" s="6">
        <v>330.7</v>
      </c>
      <c r="E28" s="20">
        <f t="shared" si="2"/>
        <v>7321.697999999999</v>
      </c>
      <c r="F28" s="6">
        <v>33.4</v>
      </c>
      <c r="G28" s="6">
        <v>23</v>
      </c>
      <c r="H28" s="6">
        <v>294</v>
      </c>
      <c r="I28" s="9">
        <f t="shared" si="0"/>
        <v>350.4</v>
      </c>
      <c r="J28" s="17">
        <f aca="true" t="shared" si="4" ref="J28:J60">D28+I28</f>
        <v>681.0999999999999</v>
      </c>
    </row>
    <row r="29" spans="1:10" ht="12.75">
      <c r="A29" s="8">
        <f t="shared" si="3"/>
        <v>26</v>
      </c>
      <c r="B29" s="1" t="s">
        <v>5</v>
      </c>
      <c r="C29" s="2" t="s">
        <v>29</v>
      </c>
      <c r="D29" s="6">
        <v>1278.8</v>
      </c>
      <c r="E29" s="20">
        <f t="shared" si="2"/>
        <v>28312.631999999998</v>
      </c>
      <c r="F29" s="6">
        <v>124.2</v>
      </c>
      <c r="G29" s="6">
        <v>462</v>
      </c>
      <c r="H29" s="6">
        <v>560</v>
      </c>
      <c r="I29" s="9">
        <f t="shared" si="0"/>
        <v>1146.2</v>
      </c>
      <c r="J29" s="17">
        <f t="shared" si="4"/>
        <v>2425</v>
      </c>
    </row>
    <row r="30" spans="1:10" ht="12.75">
      <c r="A30" s="8">
        <f t="shared" si="3"/>
        <v>27</v>
      </c>
      <c r="B30" s="1" t="s">
        <v>5</v>
      </c>
      <c r="C30" s="2" t="s">
        <v>30</v>
      </c>
      <c r="D30" s="6">
        <v>1306.6</v>
      </c>
      <c r="E30" s="20">
        <f t="shared" si="2"/>
        <v>28928.123999999996</v>
      </c>
      <c r="F30" s="6">
        <v>124.2</v>
      </c>
      <c r="G30" s="6">
        <v>465</v>
      </c>
      <c r="H30" s="6">
        <v>560</v>
      </c>
      <c r="I30" s="9">
        <f t="shared" si="0"/>
        <v>1149.2</v>
      </c>
      <c r="J30" s="17">
        <f t="shared" si="4"/>
        <v>2455.8</v>
      </c>
    </row>
    <row r="31" spans="1:10" ht="12.75">
      <c r="A31" s="8">
        <f t="shared" si="3"/>
        <v>28</v>
      </c>
      <c r="B31" s="1" t="s">
        <v>5</v>
      </c>
      <c r="C31" s="2" t="s">
        <v>31</v>
      </c>
      <c r="D31" s="6">
        <v>1293.3</v>
      </c>
      <c r="E31" s="20">
        <f t="shared" si="2"/>
        <v>28633.662</v>
      </c>
      <c r="F31" s="6">
        <v>124.2</v>
      </c>
      <c r="G31" s="6">
        <v>462</v>
      </c>
      <c r="H31" s="6">
        <v>560</v>
      </c>
      <c r="I31" s="9">
        <f t="shared" si="0"/>
        <v>1146.2</v>
      </c>
      <c r="J31" s="17">
        <f t="shared" si="4"/>
        <v>2439.5</v>
      </c>
    </row>
    <row r="32" spans="1:10" ht="12.75">
      <c r="A32" s="8">
        <f t="shared" si="3"/>
        <v>29</v>
      </c>
      <c r="B32" s="1" t="s">
        <v>5</v>
      </c>
      <c r="C32" s="2" t="s">
        <v>32</v>
      </c>
      <c r="D32" s="6">
        <v>1096</v>
      </c>
      <c r="E32" s="20">
        <f t="shared" si="2"/>
        <v>24265.44</v>
      </c>
      <c r="F32" s="6">
        <v>82</v>
      </c>
      <c r="G32" s="6">
        <v>400</v>
      </c>
      <c r="H32" s="6">
        <v>486</v>
      </c>
      <c r="I32" s="9">
        <f t="shared" si="0"/>
        <v>968</v>
      </c>
      <c r="J32" s="17">
        <f t="shared" si="4"/>
        <v>2064</v>
      </c>
    </row>
    <row r="33" spans="1:10" ht="12.75">
      <c r="A33" s="8">
        <f t="shared" si="3"/>
        <v>30</v>
      </c>
      <c r="B33" s="1" t="s">
        <v>5</v>
      </c>
      <c r="C33" s="2" t="s">
        <v>33</v>
      </c>
      <c r="D33" s="6">
        <v>1106.9</v>
      </c>
      <c r="E33" s="20">
        <f t="shared" si="2"/>
        <v>24506.766000000003</v>
      </c>
      <c r="F33" s="6">
        <v>85.8</v>
      </c>
      <c r="G33" s="6">
        <v>430</v>
      </c>
      <c r="H33" s="6">
        <v>502</v>
      </c>
      <c r="I33" s="9">
        <f t="shared" si="0"/>
        <v>1017.8</v>
      </c>
      <c r="J33" s="17">
        <f t="shared" si="4"/>
        <v>2124.7</v>
      </c>
    </row>
    <row r="34" spans="1:10" ht="12.75">
      <c r="A34" s="8">
        <f t="shared" si="3"/>
        <v>31</v>
      </c>
      <c r="B34" s="1" t="s">
        <v>5</v>
      </c>
      <c r="C34" s="2" t="s">
        <v>34</v>
      </c>
      <c r="D34" s="6">
        <v>1105.3</v>
      </c>
      <c r="E34" s="20">
        <f t="shared" si="2"/>
        <v>24471.341999999997</v>
      </c>
      <c r="F34" s="6">
        <v>85.8</v>
      </c>
      <c r="G34" s="6">
        <v>452</v>
      </c>
      <c r="H34" s="6">
        <v>498</v>
      </c>
      <c r="I34" s="9">
        <f t="shared" si="0"/>
        <v>1035.8</v>
      </c>
      <c r="J34" s="17">
        <f t="shared" si="4"/>
        <v>2141.1</v>
      </c>
    </row>
    <row r="35" spans="1:10" ht="12.75">
      <c r="A35" s="8">
        <f t="shared" si="3"/>
        <v>32</v>
      </c>
      <c r="B35" s="1" t="s">
        <v>5</v>
      </c>
      <c r="C35" s="2" t="s">
        <v>35</v>
      </c>
      <c r="D35" s="6">
        <v>1097.2</v>
      </c>
      <c r="E35" s="20">
        <f t="shared" si="2"/>
        <v>24292.008</v>
      </c>
      <c r="F35" s="6">
        <v>87.7</v>
      </c>
      <c r="G35" s="6">
        <v>448</v>
      </c>
      <c r="H35" s="6">
        <v>498</v>
      </c>
      <c r="I35" s="9">
        <f t="shared" si="0"/>
        <v>1033.7</v>
      </c>
      <c r="J35" s="17">
        <f t="shared" si="4"/>
        <v>2130.9</v>
      </c>
    </row>
    <row r="36" spans="1:10" ht="12.75">
      <c r="A36" s="8">
        <f t="shared" si="3"/>
        <v>33</v>
      </c>
      <c r="B36" s="1" t="s">
        <v>5</v>
      </c>
      <c r="C36" s="2" t="s">
        <v>36</v>
      </c>
      <c r="D36" s="6">
        <v>1085.4</v>
      </c>
      <c r="E36" s="20">
        <f t="shared" si="2"/>
        <v>24030.756</v>
      </c>
      <c r="F36" s="6">
        <v>85.8</v>
      </c>
      <c r="G36" s="6">
        <v>403</v>
      </c>
      <c r="H36" s="6">
        <v>487</v>
      </c>
      <c r="I36" s="9">
        <f t="shared" si="0"/>
        <v>975.8</v>
      </c>
      <c r="J36" s="17">
        <f t="shared" si="4"/>
        <v>2061.2</v>
      </c>
    </row>
    <row r="37" spans="1:10" ht="12.75">
      <c r="A37" s="8">
        <f t="shared" si="3"/>
        <v>34</v>
      </c>
      <c r="B37" s="1" t="s">
        <v>5</v>
      </c>
      <c r="C37" s="2" t="s">
        <v>37</v>
      </c>
      <c r="D37" s="6">
        <v>549.8</v>
      </c>
      <c r="E37" s="20">
        <f t="shared" si="2"/>
        <v>12172.571999999998</v>
      </c>
      <c r="F37" s="6">
        <v>54</v>
      </c>
      <c r="G37" s="6">
        <v>210</v>
      </c>
      <c r="H37" s="6">
        <v>290</v>
      </c>
      <c r="I37" s="9">
        <f t="shared" si="0"/>
        <v>554</v>
      </c>
      <c r="J37" s="17">
        <f t="shared" si="4"/>
        <v>1103.8</v>
      </c>
    </row>
    <row r="38" spans="1:10" ht="12.75">
      <c r="A38" s="8">
        <f t="shared" si="3"/>
        <v>35</v>
      </c>
      <c r="B38" s="1" t="s">
        <v>5</v>
      </c>
      <c r="C38" s="2" t="s">
        <v>38</v>
      </c>
      <c r="D38" s="6">
        <v>553</v>
      </c>
      <c r="E38" s="20">
        <f t="shared" si="2"/>
        <v>12243.42</v>
      </c>
      <c r="F38" s="6">
        <v>54.9</v>
      </c>
      <c r="G38" s="6">
        <v>211</v>
      </c>
      <c r="H38" s="6">
        <v>290</v>
      </c>
      <c r="I38" s="9">
        <f t="shared" si="0"/>
        <v>555.9</v>
      </c>
      <c r="J38" s="17">
        <f t="shared" si="4"/>
        <v>1108.9</v>
      </c>
    </row>
    <row r="39" spans="1:10" ht="12.75">
      <c r="A39" s="8">
        <f t="shared" si="3"/>
        <v>36</v>
      </c>
      <c r="B39" s="1" t="s">
        <v>5</v>
      </c>
      <c r="C39" s="2" t="s">
        <v>39</v>
      </c>
      <c r="D39" s="6">
        <v>548.4</v>
      </c>
      <c r="E39" s="20">
        <f t="shared" si="2"/>
        <v>12141.576</v>
      </c>
      <c r="F39" s="6">
        <v>55</v>
      </c>
      <c r="G39" s="6">
        <v>210</v>
      </c>
      <c r="H39" s="6">
        <v>290</v>
      </c>
      <c r="I39" s="9">
        <f t="shared" si="0"/>
        <v>555</v>
      </c>
      <c r="J39" s="17">
        <f t="shared" si="4"/>
        <v>1103.4</v>
      </c>
    </row>
    <row r="40" spans="1:10" ht="12.75">
      <c r="A40" s="8">
        <f t="shared" si="3"/>
        <v>37</v>
      </c>
      <c r="B40" s="1" t="s">
        <v>5</v>
      </c>
      <c r="C40" s="2" t="s">
        <v>40</v>
      </c>
      <c r="D40" s="6">
        <v>568.5</v>
      </c>
      <c r="E40" s="20">
        <f t="shared" si="2"/>
        <v>12586.59</v>
      </c>
      <c r="F40" s="6">
        <v>55</v>
      </c>
      <c r="G40" s="6">
        <v>212</v>
      </c>
      <c r="H40" s="6">
        <v>286</v>
      </c>
      <c r="I40" s="9">
        <f t="shared" si="0"/>
        <v>553</v>
      </c>
      <c r="J40" s="17">
        <f t="shared" si="4"/>
        <v>1121.5</v>
      </c>
    </row>
    <row r="41" spans="1:10" ht="12.75">
      <c r="A41" s="8">
        <f t="shared" si="3"/>
        <v>38</v>
      </c>
      <c r="B41" s="1" t="s">
        <v>5</v>
      </c>
      <c r="C41" s="2" t="s">
        <v>41</v>
      </c>
      <c r="D41" s="6">
        <v>544.9</v>
      </c>
      <c r="E41" s="20">
        <f t="shared" si="2"/>
        <v>12064.086</v>
      </c>
      <c r="F41" s="6">
        <v>54.9</v>
      </c>
      <c r="G41" s="6">
        <v>210</v>
      </c>
      <c r="H41" s="6">
        <v>281</v>
      </c>
      <c r="I41" s="9">
        <f t="shared" si="0"/>
        <v>545.9</v>
      </c>
      <c r="J41" s="17">
        <f t="shared" si="4"/>
        <v>1090.8</v>
      </c>
    </row>
    <row r="42" spans="1:10" ht="12.75">
      <c r="A42" s="8">
        <f t="shared" si="3"/>
        <v>39</v>
      </c>
      <c r="B42" s="1" t="s">
        <v>5</v>
      </c>
      <c r="C42" s="2" t="s">
        <v>42</v>
      </c>
      <c r="D42" s="6">
        <v>573.6</v>
      </c>
      <c r="E42" s="20">
        <f t="shared" si="2"/>
        <v>12699.503999999999</v>
      </c>
      <c r="F42" s="6">
        <v>55</v>
      </c>
      <c r="G42" s="6">
        <v>212</v>
      </c>
      <c r="H42" s="6">
        <v>289</v>
      </c>
      <c r="I42" s="9">
        <f t="shared" si="0"/>
        <v>556</v>
      </c>
      <c r="J42" s="17">
        <f t="shared" si="4"/>
        <v>1129.6</v>
      </c>
    </row>
    <row r="43" spans="1:10" ht="12.75">
      <c r="A43" s="8">
        <f t="shared" si="3"/>
        <v>40</v>
      </c>
      <c r="B43" s="1" t="s">
        <v>5</v>
      </c>
      <c r="C43" s="2" t="s">
        <v>43</v>
      </c>
      <c r="D43" s="6">
        <v>846.4</v>
      </c>
      <c r="E43" s="20">
        <f t="shared" si="2"/>
        <v>18739.296</v>
      </c>
      <c r="F43" s="6">
        <v>70.6</v>
      </c>
      <c r="G43" s="6">
        <v>340</v>
      </c>
      <c r="H43" s="6">
        <v>420</v>
      </c>
      <c r="I43" s="9">
        <f t="shared" si="0"/>
        <v>830.6</v>
      </c>
      <c r="J43" s="17">
        <f t="shared" si="4"/>
        <v>1677</v>
      </c>
    </row>
    <row r="44" spans="1:10" ht="12.75">
      <c r="A44" s="8">
        <f t="shared" si="3"/>
        <v>41</v>
      </c>
      <c r="B44" s="1" t="s">
        <v>5</v>
      </c>
      <c r="C44" s="2" t="s">
        <v>44</v>
      </c>
      <c r="D44" s="6">
        <v>852.9</v>
      </c>
      <c r="E44" s="20">
        <f t="shared" si="2"/>
        <v>18883.206</v>
      </c>
      <c r="F44" s="6">
        <v>71</v>
      </c>
      <c r="G44" s="6">
        <v>340</v>
      </c>
      <c r="H44" s="6">
        <v>420</v>
      </c>
      <c r="I44" s="9">
        <f t="shared" si="0"/>
        <v>831</v>
      </c>
      <c r="J44" s="17">
        <f t="shared" si="4"/>
        <v>1683.9</v>
      </c>
    </row>
    <row r="45" spans="1:10" ht="12.75" customHeight="1">
      <c r="A45" s="8">
        <f t="shared" si="3"/>
        <v>42</v>
      </c>
      <c r="B45" s="1" t="s">
        <v>5</v>
      </c>
      <c r="C45" s="2" t="s">
        <v>45</v>
      </c>
      <c r="D45" s="6">
        <v>534.5</v>
      </c>
      <c r="E45" s="20">
        <f t="shared" si="2"/>
        <v>11833.83</v>
      </c>
      <c r="F45" s="6">
        <v>48.4</v>
      </c>
      <c r="G45" s="6">
        <v>190</v>
      </c>
      <c r="H45" s="6">
        <v>0</v>
      </c>
      <c r="I45" s="9">
        <f t="shared" si="0"/>
        <v>238.4</v>
      </c>
      <c r="J45" s="17">
        <f t="shared" si="4"/>
        <v>772.9</v>
      </c>
    </row>
    <row r="46" spans="1:10" ht="12.75" customHeight="1">
      <c r="A46" s="8">
        <f t="shared" si="3"/>
        <v>43</v>
      </c>
      <c r="B46" s="1" t="s">
        <v>5</v>
      </c>
      <c r="C46" s="2" t="s">
        <v>46</v>
      </c>
      <c r="D46" s="6">
        <v>561.9</v>
      </c>
      <c r="E46" s="20">
        <f t="shared" si="2"/>
        <v>12440.466</v>
      </c>
      <c r="F46" s="6">
        <v>48.5</v>
      </c>
      <c r="G46" s="6">
        <v>196</v>
      </c>
      <c r="H46" s="6">
        <v>0</v>
      </c>
      <c r="I46" s="9">
        <f t="shared" si="0"/>
        <v>244.5</v>
      </c>
      <c r="J46" s="17">
        <f t="shared" si="4"/>
        <v>806.4</v>
      </c>
    </row>
    <row r="47" spans="1:10" ht="12.75" customHeight="1">
      <c r="A47" s="8">
        <f t="shared" si="3"/>
        <v>44</v>
      </c>
      <c r="B47" s="1" t="s">
        <v>5</v>
      </c>
      <c r="C47" s="2" t="s">
        <v>82</v>
      </c>
      <c r="D47" s="6">
        <v>234.7</v>
      </c>
      <c r="E47" s="20">
        <f t="shared" si="2"/>
        <v>5196.258</v>
      </c>
      <c r="F47" s="6">
        <v>0</v>
      </c>
      <c r="G47" s="6">
        <v>0</v>
      </c>
      <c r="H47" s="6">
        <v>162</v>
      </c>
      <c r="I47" s="9">
        <f t="shared" si="0"/>
        <v>162</v>
      </c>
      <c r="J47" s="17">
        <f t="shared" si="4"/>
        <v>396.7</v>
      </c>
    </row>
    <row r="48" spans="1:10" ht="12.75" customHeight="1">
      <c r="A48" s="8">
        <f t="shared" si="3"/>
        <v>45</v>
      </c>
      <c r="B48" s="1" t="s">
        <v>5</v>
      </c>
      <c r="C48" s="2" t="s">
        <v>85</v>
      </c>
      <c r="D48" s="6">
        <v>230.9</v>
      </c>
      <c r="E48" s="20">
        <f t="shared" si="2"/>
        <v>5112.126</v>
      </c>
      <c r="F48" s="6">
        <v>0</v>
      </c>
      <c r="G48" s="6">
        <v>0</v>
      </c>
      <c r="H48" s="6">
        <v>162</v>
      </c>
      <c r="I48" s="9">
        <f t="shared" si="0"/>
        <v>162</v>
      </c>
      <c r="J48" s="17">
        <f t="shared" si="4"/>
        <v>392.9</v>
      </c>
    </row>
    <row r="49" spans="1:10" ht="12.75" customHeight="1">
      <c r="A49" s="8">
        <f t="shared" si="3"/>
        <v>46</v>
      </c>
      <c r="B49" s="1" t="s">
        <v>6</v>
      </c>
      <c r="C49" s="2" t="s">
        <v>47</v>
      </c>
      <c r="D49" s="6">
        <v>576.5</v>
      </c>
      <c r="E49" s="20">
        <f t="shared" si="2"/>
        <v>12763.71</v>
      </c>
      <c r="F49" s="6">
        <v>50.2</v>
      </c>
      <c r="G49" s="6">
        <v>310</v>
      </c>
      <c r="H49" s="6">
        <v>432</v>
      </c>
      <c r="I49" s="9">
        <f t="shared" si="0"/>
        <v>792.2</v>
      </c>
      <c r="J49" s="17">
        <f t="shared" si="4"/>
        <v>1368.7</v>
      </c>
    </row>
    <row r="50" spans="1:10" ht="12.75" customHeight="1">
      <c r="A50" s="8">
        <f t="shared" si="3"/>
        <v>47</v>
      </c>
      <c r="B50" s="1" t="s">
        <v>6</v>
      </c>
      <c r="C50" s="2" t="s">
        <v>48</v>
      </c>
      <c r="D50" s="6">
        <v>592.7</v>
      </c>
      <c r="E50" s="20">
        <f t="shared" si="2"/>
        <v>13122.378</v>
      </c>
      <c r="F50" s="6">
        <v>50.2</v>
      </c>
      <c r="G50" s="6">
        <v>310</v>
      </c>
      <c r="H50" s="6">
        <v>432</v>
      </c>
      <c r="I50" s="9">
        <f t="shared" si="0"/>
        <v>792.2</v>
      </c>
      <c r="J50" s="17">
        <f t="shared" si="4"/>
        <v>1384.9</v>
      </c>
    </row>
    <row r="51" spans="1:10" ht="12.75" customHeight="1">
      <c r="A51" s="8">
        <f t="shared" si="3"/>
        <v>48</v>
      </c>
      <c r="B51" s="1" t="s">
        <v>6</v>
      </c>
      <c r="C51" s="2" t="s">
        <v>49</v>
      </c>
      <c r="D51" s="6">
        <v>1042.8</v>
      </c>
      <c r="E51" s="20">
        <f t="shared" si="2"/>
        <v>23087.591999999997</v>
      </c>
      <c r="F51" s="6">
        <v>95.8</v>
      </c>
      <c r="G51" s="6">
        <v>468</v>
      </c>
      <c r="H51" s="6">
        <v>578</v>
      </c>
      <c r="I51" s="9">
        <f t="shared" si="0"/>
        <v>1141.8</v>
      </c>
      <c r="J51" s="17">
        <f t="shared" si="4"/>
        <v>2184.6</v>
      </c>
    </row>
    <row r="52" spans="1:10" ht="12.75" customHeight="1">
      <c r="A52" s="8">
        <f t="shared" si="3"/>
        <v>49</v>
      </c>
      <c r="B52" s="1" t="s">
        <v>6</v>
      </c>
      <c r="C52" s="2" t="s">
        <v>50</v>
      </c>
      <c r="D52" s="6">
        <v>596.7</v>
      </c>
      <c r="E52" s="20">
        <f t="shared" si="2"/>
        <v>13210.938000000002</v>
      </c>
      <c r="F52" s="6">
        <v>47.8</v>
      </c>
      <c r="G52" s="6">
        <v>310</v>
      </c>
      <c r="H52" s="6">
        <v>425</v>
      </c>
      <c r="I52" s="9">
        <f t="shared" si="0"/>
        <v>782.8</v>
      </c>
      <c r="J52" s="17">
        <f t="shared" si="4"/>
        <v>1379.5</v>
      </c>
    </row>
    <row r="53" spans="1:10" ht="12" customHeight="1">
      <c r="A53" s="8">
        <f t="shared" si="3"/>
        <v>50</v>
      </c>
      <c r="B53" s="1" t="s">
        <v>6</v>
      </c>
      <c r="C53" s="2" t="s">
        <v>51</v>
      </c>
      <c r="D53" s="6">
        <v>1016.1</v>
      </c>
      <c r="E53" s="20">
        <f t="shared" si="2"/>
        <v>22496.454</v>
      </c>
      <c r="F53" s="6">
        <v>83</v>
      </c>
      <c r="G53" s="6">
        <v>410</v>
      </c>
      <c r="H53" s="6">
        <v>565</v>
      </c>
      <c r="I53" s="9">
        <f t="shared" si="0"/>
        <v>1058</v>
      </c>
      <c r="J53" s="17">
        <f t="shared" si="4"/>
        <v>2074.1</v>
      </c>
    </row>
    <row r="54" spans="1:10" ht="12.75" customHeight="1">
      <c r="A54" s="8">
        <f t="shared" si="3"/>
        <v>51</v>
      </c>
      <c r="B54" s="1" t="s">
        <v>6</v>
      </c>
      <c r="C54" s="2" t="s">
        <v>52</v>
      </c>
      <c r="D54" s="6">
        <v>1049.3</v>
      </c>
      <c r="E54" s="20">
        <f t="shared" si="2"/>
        <v>23231.502</v>
      </c>
      <c r="F54" s="6">
        <v>85</v>
      </c>
      <c r="G54" s="6">
        <v>468</v>
      </c>
      <c r="H54" s="6">
        <v>575</v>
      </c>
      <c r="I54" s="9">
        <f t="shared" si="0"/>
        <v>1128</v>
      </c>
      <c r="J54" s="17">
        <f t="shared" si="4"/>
        <v>2177.3</v>
      </c>
    </row>
    <row r="55" spans="1:10" ht="12.75" customHeight="1">
      <c r="A55" s="8">
        <f t="shared" si="3"/>
        <v>52</v>
      </c>
      <c r="B55" s="1" t="s">
        <v>6</v>
      </c>
      <c r="C55" s="2" t="s">
        <v>53</v>
      </c>
      <c r="D55" s="6">
        <v>596.7</v>
      </c>
      <c r="E55" s="20">
        <f t="shared" si="2"/>
        <v>13210.938000000002</v>
      </c>
      <c r="F55" s="6">
        <v>49</v>
      </c>
      <c r="G55" s="6">
        <v>300</v>
      </c>
      <c r="H55" s="6">
        <v>415</v>
      </c>
      <c r="I55" s="9">
        <f t="shared" si="0"/>
        <v>764</v>
      </c>
      <c r="J55" s="17">
        <f t="shared" si="4"/>
        <v>1360.7</v>
      </c>
    </row>
    <row r="56" spans="1:10" ht="12.75" customHeight="1">
      <c r="A56" s="8">
        <f t="shared" si="3"/>
        <v>53</v>
      </c>
      <c r="B56" s="1" t="s">
        <v>6</v>
      </c>
      <c r="C56" s="2" t="s">
        <v>54</v>
      </c>
      <c r="D56" s="6">
        <v>589.1</v>
      </c>
      <c r="E56" s="20">
        <f t="shared" si="2"/>
        <v>13042.673999999999</v>
      </c>
      <c r="F56" s="6">
        <v>49</v>
      </c>
      <c r="G56" s="6">
        <v>300</v>
      </c>
      <c r="H56" s="6">
        <v>415</v>
      </c>
      <c r="I56" s="9">
        <f t="shared" si="0"/>
        <v>764</v>
      </c>
      <c r="J56" s="17">
        <f t="shared" si="4"/>
        <v>1353.1</v>
      </c>
    </row>
    <row r="57" spans="1:10" ht="12.75" customHeight="1">
      <c r="A57" s="8">
        <f t="shared" si="3"/>
        <v>54</v>
      </c>
      <c r="B57" s="1" t="s">
        <v>6</v>
      </c>
      <c r="C57" s="2" t="s">
        <v>55</v>
      </c>
      <c r="D57" s="6">
        <v>581.1</v>
      </c>
      <c r="E57" s="20">
        <f t="shared" si="2"/>
        <v>12865.554</v>
      </c>
      <c r="F57" s="6">
        <v>49</v>
      </c>
      <c r="G57" s="6">
        <v>300</v>
      </c>
      <c r="H57" s="6">
        <v>415</v>
      </c>
      <c r="I57" s="9">
        <f t="shared" si="0"/>
        <v>764</v>
      </c>
      <c r="J57" s="17">
        <f t="shared" si="4"/>
        <v>1345.1</v>
      </c>
    </row>
    <row r="58" spans="1:10" ht="12.75" customHeight="1">
      <c r="A58" s="8">
        <f t="shared" si="3"/>
        <v>55</v>
      </c>
      <c r="B58" s="1" t="s">
        <v>6</v>
      </c>
      <c r="C58" s="2" t="s">
        <v>56</v>
      </c>
      <c r="D58" s="6">
        <v>572.8</v>
      </c>
      <c r="E58" s="20">
        <f t="shared" si="2"/>
        <v>12681.791999999998</v>
      </c>
      <c r="F58" s="6">
        <v>49</v>
      </c>
      <c r="G58" s="6">
        <v>300</v>
      </c>
      <c r="H58" s="6">
        <v>415</v>
      </c>
      <c r="I58" s="9">
        <f t="shared" si="0"/>
        <v>764</v>
      </c>
      <c r="J58" s="17">
        <f t="shared" si="4"/>
        <v>1336.8</v>
      </c>
    </row>
    <row r="59" spans="1:10" ht="12.75" customHeight="1">
      <c r="A59" s="8">
        <f t="shared" si="3"/>
        <v>56</v>
      </c>
      <c r="B59" s="1" t="s">
        <v>6</v>
      </c>
      <c r="C59" s="2" t="s">
        <v>57</v>
      </c>
      <c r="D59" s="6">
        <v>1041.7</v>
      </c>
      <c r="E59" s="20">
        <f t="shared" si="2"/>
        <v>23063.238</v>
      </c>
      <c r="F59" s="6">
        <v>84</v>
      </c>
      <c r="G59" s="6">
        <v>0</v>
      </c>
      <c r="H59" s="6">
        <v>0</v>
      </c>
      <c r="I59" s="9">
        <f t="shared" si="0"/>
        <v>84</v>
      </c>
      <c r="J59" s="17">
        <f t="shared" si="4"/>
        <v>1125.7</v>
      </c>
    </row>
    <row r="60" spans="1:10" ht="12.75" customHeight="1">
      <c r="A60" s="8">
        <f t="shared" si="3"/>
        <v>57</v>
      </c>
      <c r="B60" s="1" t="s">
        <v>6</v>
      </c>
      <c r="C60" s="2" t="s">
        <v>58</v>
      </c>
      <c r="D60" s="6">
        <v>1038.1</v>
      </c>
      <c r="E60" s="20">
        <f t="shared" si="2"/>
        <v>22983.533999999996</v>
      </c>
      <c r="F60" s="6">
        <v>84</v>
      </c>
      <c r="G60" s="6">
        <v>0</v>
      </c>
      <c r="H60" s="6">
        <v>0</v>
      </c>
      <c r="I60" s="9">
        <f t="shared" si="0"/>
        <v>84</v>
      </c>
      <c r="J60" s="17">
        <f t="shared" si="4"/>
        <v>1122.1</v>
      </c>
    </row>
    <row r="61" spans="9:10" ht="12.75">
      <c r="I61" s="19">
        <f>SUM(I4:I60)</f>
        <v>40289.84000000001</v>
      </c>
      <c r="J61" s="18">
        <f>SUM(J4:J60)</f>
        <v>96145.62999999999</v>
      </c>
    </row>
  </sheetData>
  <sheetProtection/>
  <mergeCells count="1">
    <mergeCell ref="B1:G1"/>
  </mergeCells>
  <printOptions/>
  <pageMargins left="0.97" right="0.1968503937007874" top="0.2755905511811024" bottom="0.2362204724409449" header="0.2362204724409449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Пользователь</cp:lastModifiedBy>
  <cp:lastPrinted>2018-05-24T09:36:29Z</cp:lastPrinted>
  <dcterms:created xsi:type="dcterms:W3CDTF">2011-01-27T07:33:59Z</dcterms:created>
  <dcterms:modified xsi:type="dcterms:W3CDTF">2020-11-18T12:55:15Z</dcterms:modified>
  <cp:category/>
  <cp:version/>
  <cp:contentType/>
  <cp:contentStatus/>
</cp:coreProperties>
</file>