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D83" i="1"/>
  <c r="D82"/>
  <c r="D81"/>
  <c r="D79"/>
  <c r="D78"/>
  <c r="D77"/>
  <c r="D80" l="1"/>
  <c r="D28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<sst xmlns="http://schemas.openxmlformats.org/spreadsheetml/2006/main" count="172" uniqueCount="78">
  <si>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</si>
  <si>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</si>
  <si>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</si>
  <si>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</si>
  <si>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</si>
  <si>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</si>
  <si>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</si>
  <si>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</si>
  <si>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</si>
  <si>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</si>
  <si>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</si>
  <si>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</si>
  <si>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</si>
  <si>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</si>
  <si>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</si>
  <si>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</si>
  <si>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</si>
  <si>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</si>
  <si>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</si>
  <si>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</si>
  <si>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</si>
  <si>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</si>
  <si>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</si>
  <si>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</si>
  <si>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</si>
  <si>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</si>
  <si>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</si>
  <si>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</si>
  <si>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</si>
  <si>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</si>
  <si>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</si>
  <si>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</si>
  <si>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</si>
  <si>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</si>
  <si>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</si>
  <si>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</si>
  <si>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</si>
  <si>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</si>
  <si>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</si>
  <si>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</si>
  <si>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</si>
  <si>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</si>
  <si>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</si>
  <si>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</si>
  <si>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</si>
  <si>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</si>
  <si>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</si>
  <si>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</si>
  <si>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</si>
  <si>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</si>
  <si>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</si>
  <si>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</si>
  <si>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</si>
  <si>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</si>
  <si>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</si>
  <si>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</si>
  <si>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</si>
  <si>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</si>
  <si>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</si>
  <si>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</si>
  <si>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</si>
  <si>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</si>
  <si>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</si>
  <si>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</si>
  <si>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</si>
  <si>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</si>
  <si>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</si>
  <si>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</si>
  <si>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</si>
  <si>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</si>
  <si>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</si>
  <si>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</si>
  <si>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</si>
  <si>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</si>
  <si>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</si>
  <si>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д.13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</si>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</sst>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2;&#1081;&#1089;&#1082;&#1080;&#1081;%202023&#1075;%20&#1074;&#1089;&#1077;%20&#1076;&#1086;&#1082;&#1091;&#1084;&#1077;&#1085;&#1090;&#1099;/&#1044;&#1086;&#1075;&#1086;&#1074;&#1086;&#1088;&#1072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85;&#1072;&#1095;+&#1086;&#1087;&#1083;/&#1086;&#1076;&#1085;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ктябрьский"/>
      <sheetName val="Майский"/>
      <sheetName val="Лист3"/>
    </sheetNames>
    <sheetDataSet>
      <sheetData sheetId="0">
        <row r="50">
          <cell r="F50">
            <v>3206.66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39">
          <cell r="D39">
            <v>852.34</v>
          </cell>
          <cell r="G39">
            <v>9375.74</v>
          </cell>
          <cell r="H39">
            <v>9375.74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49" zoomScaleNormal="100" zoomScaleSheetLayoutView="100" workbookViewId="0">
      <selection activeCell="D84" sqref="D84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9" t="s">
        <v>51</v>
      </c>
      <c r="B1" s="50"/>
      <c r="C1" s="50"/>
      <c r="D1" s="50"/>
      <c r="E1" s="50"/>
    </row>
    <row r="2" spans="1:5" ht="15" customHeight="1">
      <c r="A2" s="49" t="s">
        <v>77</v>
      </c>
      <c r="B2" s="51"/>
      <c r="C2" s="51"/>
      <c r="D2" s="51"/>
      <c r="E2" s="51"/>
    </row>
    <row r="3" spans="1:5">
      <c r="B3" s="47" t="s">
        <v>75</v>
      </c>
      <c r="C3" s="48"/>
      <c r="D3" s="48"/>
      <c r="E3" s="48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45016</v>
      </c>
    </row>
    <row r="6" spans="1:5" s="12" customFormat="1">
      <c r="A6" s="8">
        <v>2</v>
      </c>
      <c r="B6" s="7" t="s">
        <v>5</v>
      </c>
      <c r="C6" s="9"/>
      <c r="D6" s="21">
        <v>44562</v>
      </c>
    </row>
    <row r="7" spans="1:5" s="12" customFormat="1">
      <c r="A7" s="8">
        <v>3</v>
      </c>
      <c r="B7" s="7" t="s">
        <v>6</v>
      </c>
      <c r="C7" s="9"/>
      <c r="D7" s="21">
        <v>44926</v>
      </c>
    </row>
    <row r="8" spans="1:5" s="12" customFormat="1" ht="30" customHeight="1">
      <c r="A8" s="39" t="s">
        <v>7</v>
      </c>
      <c r="B8" s="40"/>
      <c r="C8" s="40"/>
      <c r="D8" s="41"/>
    </row>
    <row r="9" spans="1:5" s="12" customFormat="1">
      <c r="A9" s="8">
        <v>4</v>
      </c>
      <c r="B9" s="6" t="s">
        <v>11</v>
      </c>
      <c r="C9" s="8" t="s">
        <v>10</v>
      </c>
      <c r="D9" s="22">
        <v>0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0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49070.32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49070.32</v>
      </c>
    </row>
    <row r="14" spans="1:5" s="12" customFormat="1">
      <c r="A14" s="8">
        <v>9</v>
      </c>
      <c r="B14" s="6" t="s">
        <v>16</v>
      </c>
      <c r="C14" s="8" t="s">
        <v>10</v>
      </c>
      <c r="D14" s="23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48605.029090909091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48605.029090909091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48605.029090909091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465.29090909090883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465.29090909090883</v>
      </c>
    </row>
    <row r="26" spans="1:4" s="12" customFormat="1" ht="15" customHeight="1">
      <c r="A26" s="42" t="s">
        <v>26</v>
      </c>
      <c r="B26" s="43"/>
      <c r="C26" s="43"/>
      <c r="D26" s="44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24">
        <f>D33+D37+D41+D45+D49+D53+D57+D61</f>
        <v>48776.225299999998</v>
      </c>
    </row>
    <row r="29" spans="1:4" s="16" customFormat="1" ht="18" customHeight="1">
      <c r="A29" s="52" t="s">
        <v>56</v>
      </c>
      <c r="B29" s="53"/>
      <c r="C29" s="53"/>
      <c r="D29" s="54"/>
    </row>
    <row r="30" spans="1:4" s="12" customFormat="1" ht="29.25">
      <c r="A30" s="17">
        <v>23</v>
      </c>
      <c r="B30" s="5" t="s">
        <v>53</v>
      </c>
      <c r="C30" s="17"/>
      <c r="D30" s="33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8016.7815000000001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13134.231900000001</v>
      </c>
    </row>
    <row r="38" spans="1:4" s="12" customFormat="1" ht="43.5">
      <c r="A38" s="17">
        <v>23</v>
      </c>
      <c r="B38" s="6" t="s">
        <v>53</v>
      </c>
      <c r="C38" s="20"/>
      <c r="D38" s="34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14328.2539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5">
        <v>5696.8040000000001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55">
        <v>3206.66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5">
        <v>2881.4940000000001</v>
      </c>
    </row>
    <row r="54" spans="1:4" s="12" customFormat="1">
      <c r="A54" s="17">
        <v>23</v>
      </c>
      <c r="B54" s="6" t="s">
        <v>53</v>
      </c>
      <c r="C54" s="20"/>
      <c r="D54" s="34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1512</v>
      </c>
    </row>
    <row r="58" spans="1:4" s="12" customFormat="1">
      <c r="A58" s="17">
        <v>23</v>
      </c>
      <c r="B58" s="18" t="s">
        <v>53</v>
      </c>
      <c r="C58" s="32"/>
      <c r="D58" s="26" t="s">
        <v>73</v>
      </c>
    </row>
    <row r="59" spans="1:4" s="12" customFormat="1">
      <c r="A59" s="8">
        <v>24</v>
      </c>
      <c r="B59" s="18" t="s">
        <v>54</v>
      </c>
      <c r="C59" s="32"/>
      <c r="D59" s="29" t="s">
        <v>74</v>
      </c>
    </row>
    <row r="60" spans="1:4" s="12" customFormat="1">
      <c r="A60" s="8">
        <v>25</v>
      </c>
      <c r="B60" s="18" t="s">
        <v>36</v>
      </c>
      <c r="C60" s="32"/>
      <c r="D60" s="29" t="s">
        <v>60</v>
      </c>
    </row>
    <row r="61" spans="1:4" s="12" customFormat="1">
      <c r="A61" s="8">
        <v>26</v>
      </c>
      <c r="B61" s="18" t="s">
        <v>55</v>
      </c>
      <c r="C61" s="32"/>
      <c r="D61" s="29">
        <v>0</v>
      </c>
    </row>
    <row r="62" spans="1:4" s="12" customFormat="1">
      <c r="A62" s="36" t="s">
        <v>28</v>
      </c>
      <c r="B62" s="45"/>
      <c r="C62" s="45"/>
      <c r="D62" s="46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36" t="s">
        <v>33</v>
      </c>
      <c r="B67" s="37"/>
      <c r="C67" s="37"/>
      <c r="D67" s="38"/>
    </row>
    <row r="68" spans="1:4" s="12" customFormat="1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>
      <c r="A71" s="8">
        <v>34</v>
      </c>
      <c r="B71" s="6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9">
        <v>0</v>
      </c>
    </row>
    <row r="74" spans="1:4" s="12" customFormat="1">
      <c r="A74" s="36" t="s">
        <v>34</v>
      </c>
      <c r="B74" s="37"/>
      <c r="C74" s="37"/>
      <c r="D74" s="38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35">
        <f>[1]Октябрьский!$F$50</f>
        <v>3206.66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f>'[2]Страница 1'!$G$39+'[2]Страница 1'!$D$39</f>
        <v>10228.08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f>'[2]Страница 1'!$H$39/11*12</f>
        <v>10228.08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0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f>3206.7*4.9</f>
        <v>15712.83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f>D79</f>
        <v>10228.08</v>
      </c>
    </row>
    <row r="83" spans="1:4" s="12" customFormat="1">
      <c r="A83" s="8">
        <v>45</v>
      </c>
      <c r="B83" s="13" t="s">
        <v>41</v>
      </c>
      <c r="C83" s="8" t="s">
        <v>10</v>
      </c>
      <c r="D83" s="22">
        <f>D81-D82</f>
        <v>5484.75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6" t="s">
        <v>44</v>
      </c>
      <c r="B85" s="37"/>
      <c r="C85" s="37"/>
      <c r="D85" s="38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36" t="s">
        <v>45</v>
      </c>
      <c r="B90" s="37"/>
      <c r="C90" s="37"/>
      <c r="D90" s="38"/>
    </row>
    <row r="91" spans="1:4" s="12" customFormat="1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2024-03-29T13:34:15Z</dcterms:modified>
</cp:coreProperties>
</file>