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83" i="1"/>
  <c r="D82"/>
  <c r="D81"/>
  <c r="D79"/>
  <c r="D78"/>
  <c r="D77"/>
  <c r="D57"/>
  <c r="D53"/>
  <c r="D49"/>
  <c r="D45"/>
  <c r="D37"/>
  <c r="D33"/>
  <c r="D23"/>
  <c r="D22"/>
  <c r="D17"/>
  <c r="D16"/>
  <c r="D13"/>
  <c r="D12"/>
  <c r="D9"/>
  <c r="D80" l="1"/>
  <c r="D25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<sst xmlns="http://schemas.openxmlformats.org/spreadsheetml/2006/main" count="172" uniqueCount="78">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</sst>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59;&#1050;%20&#1084;&#1072;&#1081;&#1089;&#1082;%20&#1086;&#1090;&#1095;&#1077;&#1090;&#1099;/&#1059;&#1050;%20&#1084;&#1072;&#1081;&#1089;&#1082;%20&#1086;&#1090;&#1095;&#1077;&#1090;&#1099;/&#1042;&#1077;&#1076;&#1086;&#1084;&#1086;&#1089;&#1090;&#1100;_&#1088;&#1072;&#1089;&#1087;&#1088;&#1077;&#1076;&#1077;&#1083;&#1077;&#1085;&#1080;&#1103;_&#1054;&#1044;&#1053;_&#1054;&#1050;&#1058;&#1071;&#1041;&#1056;&#1068;&#1057;&#1050;&#1048;&#1049;_&#1079;&#1072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mp_view/&#1086;&#107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46">
          <cell r="F46">
            <v>6954.01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ДПУ"/>
      <sheetName val="Норматив"/>
      <sheetName val="Лист3"/>
    </sheetNames>
    <sheetDataSet>
      <sheetData sheetId="0">
        <row r="138">
          <cell r="Z138">
            <v>8050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45">
          <cell r="G45">
            <v>25514.28</v>
          </cell>
          <cell r="H45">
            <v>27299.68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19" zoomScaleSheetLayoutView="100" workbookViewId="0">
      <selection activeCell="D42" sqref="D4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4.140625" customWidth="1"/>
  </cols>
  <sheetData>
    <row r="1" spans="1:5" ht="15" customHeight="1">
      <c r="A1" s="51" t="s">
        <v>51</v>
      </c>
      <c r="B1" s="52"/>
      <c r="C1" s="52"/>
      <c r="D1" s="52"/>
      <c r="E1" s="52"/>
    </row>
    <row r="2" spans="1:5" ht="15" customHeight="1">
      <c r="A2" s="51" t="s">
        <v>77</v>
      </c>
      <c r="B2" s="53"/>
      <c r="C2" s="53"/>
      <c r="D2" s="53"/>
      <c r="E2" s="53"/>
    </row>
    <row r="3" spans="1:5">
      <c r="B3" s="49" t="s">
        <v>75</v>
      </c>
      <c r="C3" s="50"/>
      <c r="D3" s="50"/>
      <c r="E3" s="50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1" t="s">
        <v>7</v>
      </c>
      <c r="B8" s="42"/>
      <c r="C8" s="42"/>
      <c r="D8" s="43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73224.170000000013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73224.170000000013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193610.14/12*10+193610.14/12*2*1.127</f>
        <v>197708.22129666668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197708.22129666668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D13*1.05</f>
        <v>207593.63236150003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f>D16</f>
        <v>207593.63236150003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207593.63236150003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63338.758935166668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63338.758935166668</v>
      </c>
    </row>
    <row r="26" spans="1:4" s="12" customFormat="1" ht="15" customHeight="1">
      <c r="A26" s="44" t="s">
        <v>26</v>
      </c>
      <c r="B26" s="45"/>
      <c r="C26" s="45"/>
      <c r="D26" s="46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209510.36350000004</v>
      </c>
    </row>
    <row r="29" spans="1:4" s="16" customFormat="1" ht="18" customHeight="1">
      <c r="A29" s="54" t="s">
        <v>56</v>
      </c>
      <c r="B29" s="55"/>
      <c r="C29" s="55"/>
      <c r="D29" s="56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f>49414.19*1.05</f>
        <v>51884.899500000007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f>33197.69*1.05</f>
        <v>34857.574500000002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66258.929999999993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f>31593.27*1.05</f>
        <v>33172.933499999999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f>[1]Октябрьский!$F$46</f>
        <v>6954.01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f>10741.92*1.05</f>
        <v>11279.016000000001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f>4860*1.05</f>
        <v>5103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8" t="s">
        <v>28</v>
      </c>
      <c r="B62" s="47"/>
      <c r="C62" s="47"/>
      <c r="D62" s="48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8" t="s">
        <v>33</v>
      </c>
      <c r="B67" s="39"/>
      <c r="C67" s="39"/>
      <c r="D67" s="40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8" t="s">
        <v>34</v>
      </c>
      <c r="B74" s="39"/>
      <c r="C74" s="39"/>
      <c r="D74" s="40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7">
        <f>[2]ОДПУ!$Z$138</f>
        <v>8050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'[3]Страница 1'!$G$45</f>
        <v>25514.28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'[3]Страница 1'!$H$45</f>
        <v>27299.68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-1785.4000000000015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8050*4.9</f>
        <v>39445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27299.68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f>D81-D82</f>
        <v>12145.32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8" t="s">
        <v>44</v>
      </c>
      <c r="B85" s="39"/>
      <c r="C85" s="39"/>
      <c r="D85" s="40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8" t="s">
        <v>45</v>
      </c>
      <c r="B90" s="39"/>
      <c r="C90" s="39"/>
      <c r="D90" s="40"/>
    </row>
    <row r="91" spans="1:4" s="12" customFormat="1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2024-03-31T11:42:27Z</dcterms:modified>
</cp:coreProperties>
</file>