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D83" i="1"/>
  <c r="D82"/>
  <c r="D81"/>
  <c r="D79"/>
  <c r="D78"/>
  <c r="D77"/>
  <c r="D80" l="1"/>
  <c r="D28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<sst xmlns="http://schemas.openxmlformats.org/spreadsheetml/2006/main" count="172" uniqueCount="78">
  <si>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</si>
  <si>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</si>
  <si>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</si>
  <si>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</si>
  <si>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</si>
  <si>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</si>
  <si>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</si>
  <si>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</si>
  <si>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</si>
  <si>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</si>
  <si>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</si>
  <si>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</si>
  <si>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</si>
  <si>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</si>
  <si>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</si>
  <si>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</si>
  <si>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</si>
  <si>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</si>
  <si>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</si>
  <si>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</si>
  <si>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</si>
  <si>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</si>
  <si>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</si>
  <si>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</si>
  <si>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</si>
  <si>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</si>
  <si>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</si>
  <si>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</si>
  <si>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</si>
  <si>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</si>
  <si>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</si>
  <si>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</si>
  <si>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</si>
  <si>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</si>
  <si>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</si>
  <si>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</si>
  <si>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</si>
  <si>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</si>
  <si>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</si>
  <si>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</si>
  <si>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</si>
  <si>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</si>
  <si>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</si>
  <si>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</si>
  <si>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</si>
  <si>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</si>
  <si>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</si>
  <si>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</si>
  <si>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</si>
  <si>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</si>
  <si>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</si>
  <si>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</si>
  <si>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</si>
  <si>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</si>
  <si>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</si>
  <si>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</si>
  <si>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</si>
  <si>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</si>
  <si>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</si>
  <si>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</si>
  <si>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</si>
  <si>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</si>
  <si>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</si>
  <si>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</si>
  <si>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</si>
  <si>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</si>
  <si>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</si>
  <si>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</si>
  <si>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</si>
  <si>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</si>
  <si>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</si>
  <si>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</si>
  <si>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</si>
  <si>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</si>
  <si>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</si>
  <si>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д.4в</t>
  </si>
  <si>
    <t xml:space="preserve">Итого задолженность потребителей с учетом переплат </t>
  </si>
  <si>
    <t>многоквартирного дома за 2023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</si>
</sst>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%20&#1086;&#1090;&#1095;&#1077;&#1090;&#1072;&#1084;%202023&#1075;%20&#1059;&#1050;%20&#1052;&#1072;&#1081;&#1089;&#1082;%20&#1080;%20&#1054;&#1082;&#1090;&#1103;&#1073;/&#1059;&#1050;%20&#1084;&#1072;&#1081;&#1089;&#1082;%20&#1086;&#1090;&#1095;&#1077;&#1090;&#1099;/&#1059;&#1050;%20&#1084;&#1072;&#1081;&#1089;&#1082;%20&#1086;&#1090;&#1095;&#1077;&#1090;&#1099;/&#1042;&#1077;&#1076;&#1086;&#1084;&#1086;&#1089;&#1090;&#1100;_&#1088;&#1072;&#1089;&#1087;&#1088;&#1077;&#1076;&#1077;&#1083;&#1077;&#1085;&#1080;&#1103;_&#1054;&#1044;&#1053;_&#1054;&#1050;&#1058;&#1071;&#1041;&#1056;&#1068;&#1057;&#1050;&#1048;&#1049;_&#1079;&#1072;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%20&#1086;&#1090;&#1095;&#1077;&#1090;&#1072;&#1084;%202023&#1075;%20&#1059;&#1050;%20&#1052;&#1072;&#1081;&#1089;&#1082;%20&#1080;%20&#1054;&#1082;&#1090;&#1103;&#1073;/&#1085;&#1072;&#1095;+&#1086;&#1087;&#1083;/&#1086;&#1076;&#1085;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ДПУ"/>
      <sheetName val="Норматив"/>
      <sheetName val="Лист3"/>
    </sheetNames>
    <sheetDataSet>
      <sheetData sheetId="0">
        <row r="84">
          <cell r="Z84">
            <v>1125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ица 1"/>
    </sheetNames>
    <sheetDataSet>
      <sheetData sheetId="0">
        <row r="32">
          <cell r="D32">
            <v>237.03</v>
          </cell>
          <cell r="G32">
            <v>2607.33</v>
          </cell>
          <cell r="H32">
            <v>2790.92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58" zoomScaleNormal="100" zoomScaleSheetLayoutView="100" workbookViewId="0">
      <selection activeCell="D92" sqref="D92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37" t="s">
        <v>51</v>
      </c>
      <c r="B1" s="38"/>
      <c r="C1" s="38"/>
      <c r="D1" s="38"/>
      <c r="E1" s="38"/>
    </row>
    <row r="2" spans="1:5" ht="15" customHeight="1">
      <c r="A2" s="37" t="s">
        <v>77</v>
      </c>
      <c r="B2" s="39"/>
      <c r="C2" s="39"/>
      <c r="D2" s="39"/>
      <c r="E2" s="39"/>
    </row>
    <row r="3" spans="1:5">
      <c r="B3" s="35" t="s">
        <v>75</v>
      </c>
      <c r="C3" s="36"/>
      <c r="D3" s="36"/>
      <c r="E3" s="36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6" t="s">
        <v>7</v>
      </c>
      <c r="B8" s="47"/>
      <c r="C8" s="47"/>
      <c r="D8" s="48"/>
    </row>
    <row r="9" spans="1:5" s="12" customFormat="1">
      <c r="A9" s="8">
        <v>4</v>
      </c>
      <c r="B9" s="6" t="s">
        <v>11</v>
      </c>
      <c r="C9" s="8" t="s">
        <v>10</v>
      </c>
      <c r="D9" s="22">
        <v>22794.05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22794.05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133693.13999999998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133693.13999999998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153008.82545454544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153008.82545454544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153008.82545454544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3478.3645454545331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3478.3645454545331</v>
      </c>
    </row>
    <row r="26" spans="1:4" s="12" customFormat="1" ht="15" customHeight="1">
      <c r="A26" s="49" t="s">
        <v>26</v>
      </c>
      <c r="B26" s="50"/>
      <c r="C26" s="50"/>
      <c r="D26" s="51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24">
        <f>D33+D37+D41+D45+D49+D53+D57+D61</f>
        <v>153009.40490000002</v>
      </c>
    </row>
    <row r="29" spans="1:4" s="16" customFormat="1" ht="18" customHeight="1">
      <c r="A29" s="43" t="s">
        <v>56</v>
      </c>
      <c r="B29" s="44"/>
      <c r="C29" s="44"/>
      <c r="D29" s="45"/>
    </row>
    <row r="30" spans="1:4" s="12" customFormat="1" ht="29.25">
      <c r="A30" s="17">
        <v>23</v>
      </c>
      <c r="B30" s="5" t="s">
        <v>53</v>
      </c>
      <c r="C30" s="17"/>
      <c r="D30" s="33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38531.616000000002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25098.972399999999</v>
      </c>
    </row>
    <row r="38" spans="1:4" s="12" customFormat="1" ht="43.5">
      <c r="A38" s="17">
        <v>23</v>
      </c>
      <c r="B38" s="6" t="s">
        <v>53</v>
      </c>
      <c r="C38" s="20"/>
      <c r="D38" s="34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42915.060000000005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54">
        <v>23915.7565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0">
        <v>9642.36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30">
        <v>8153.64</v>
      </c>
    </row>
    <row r="54" spans="1:4" s="12" customFormat="1">
      <c r="A54" s="17">
        <v>23</v>
      </c>
      <c r="B54" s="6" t="s">
        <v>53</v>
      </c>
      <c r="C54" s="20"/>
      <c r="D54" s="34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4752</v>
      </c>
    </row>
    <row r="58" spans="1:4" s="12" customFormat="1">
      <c r="A58" s="17">
        <v>23</v>
      </c>
      <c r="B58" s="18" t="s">
        <v>53</v>
      </c>
      <c r="C58" s="32"/>
      <c r="D58" s="26" t="s">
        <v>73</v>
      </c>
    </row>
    <row r="59" spans="1:4" s="12" customFormat="1">
      <c r="A59" s="8">
        <v>24</v>
      </c>
      <c r="B59" s="18" t="s">
        <v>54</v>
      </c>
      <c r="C59" s="32"/>
      <c r="D59" s="29" t="s">
        <v>74</v>
      </c>
    </row>
    <row r="60" spans="1:4" s="12" customFormat="1">
      <c r="A60" s="8">
        <v>25</v>
      </c>
      <c r="B60" s="18" t="s">
        <v>36</v>
      </c>
      <c r="C60" s="32"/>
      <c r="D60" s="29" t="s">
        <v>60</v>
      </c>
    </row>
    <row r="61" spans="1:4" s="12" customFormat="1">
      <c r="A61" s="8">
        <v>26</v>
      </c>
      <c r="B61" s="18" t="s">
        <v>55</v>
      </c>
      <c r="C61" s="32"/>
      <c r="D61" s="29">
        <v>0</v>
      </c>
    </row>
    <row r="62" spans="1:4" s="12" customFormat="1">
      <c r="A62" s="40" t="s">
        <v>28</v>
      </c>
      <c r="B62" s="52"/>
      <c r="C62" s="52"/>
      <c r="D62" s="53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9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9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9">
        <v>0</v>
      </c>
    </row>
    <row r="67" spans="1:4" s="12" customFormat="1">
      <c r="A67" s="40" t="s">
        <v>33</v>
      </c>
      <c r="B67" s="41"/>
      <c r="C67" s="41"/>
      <c r="D67" s="42"/>
    </row>
    <row r="68" spans="1:4" s="12" customFormat="1">
      <c r="A68" s="8">
        <v>31</v>
      </c>
      <c r="B68" s="3" t="s">
        <v>11</v>
      </c>
      <c r="C68" s="8" t="s">
        <v>10</v>
      </c>
      <c r="D68" s="2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29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29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2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29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29">
        <v>0</v>
      </c>
    </row>
    <row r="74" spans="1:4" s="12" customFormat="1">
      <c r="A74" s="40" t="s">
        <v>34</v>
      </c>
      <c r="B74" s="41"/>
      <c r="C74" s="41"/>
      <c r="D74" s="42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55">
        <f>[1]ОДПУ!$Z$84</f>
        <v>1125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f>'[2]Страница 1'!$G$32+'[2]Страница 1'!$D$32</f>
        <v>2844.36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f>'[2]Страница 1'!$H$32/11*12</f>
        <v>3044.64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f>D78-D79</f>
        <v>-200.27999999999975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f>D77*4.9</f>
        <v>5512.5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f>D79</f>
        <v>3044.64</v>
      </c>
    </row>
    <row r="83" spans="1:4" s="12" customFormat="1">
      <c r="A83" s="8">
        <v>45</v>
      </c>
      <c r="B83" s="13" t="s">
        <v>41</v>
      </c>
      <c r="C83" s="8" t="s">
        <v>10</v>
      </c>
      <c r="D83" s="22">
        <f>D81-D82</f>
        <v>2467.86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0" t="s">
        <v>44</v>
      </c>
      <c r="B85" s="41"/>
      <c r="C85" s="41"/>
      <c r="D85" s="42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40" t="s">
        <v>45</v>
      </c>
      <c r="B90" s="41"/>
      <c r="C90" s="41"/>
      <c r="D90" s="42"/>
    </row>
    <row r="91" spans="1:4" s="12" customFormat="1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2024-03-29T11:12:07Z</dcterms:modified>
</cp:coreProperties>
</file>