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1" i="1"/>
  <c r="D37"/>
  <c r="D33"/>
  <c r="D57"/>
  <c r="D53"/>
  <c r="D49"/>
  <c r="D45"/>
  <c r="D28" l="1"/>
</calcChain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<sst xmlns="http://schemas.openxmlformats.org/spreadsheetml/2006/main" count="173" uniqueCount="77">
  <si>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</si>
  <si>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</si>
  <si>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</si>
  <si>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</si>
  <si>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</si>
  <si>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</si>
  <si>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</si>
  <si>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</si>
  <si>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</si>
  <si>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</si>
  <si>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</si>
  <si>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</si>
  <si>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</si>
  <si>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</si>
  <si>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</si>
  <si>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</si>
  <si>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</si>
  <si>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</si>
  <si>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</si>
  <si>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</si>
  <si>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</si>
  <si>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</si>
  <si>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</si>
  <si>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</si>
  <si>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</si>
  <si>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</si>
  <si>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</si>
  <si>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</si>
  <si>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</si>
  <si>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</si>
  <si>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</si>
  <si>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</si>
  <si>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</si>
  <si>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</si>
  <si>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</si>
  <si>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</si>
  <si>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</si>
  <si>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</si>
  <si>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</si>
  <si>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</si>
  <si>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</si>
  <si>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</si>
  <si>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</si>
  <si>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</si>
  <si>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</si>
  <si>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</si>
  <si>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</si>
  <si>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</si>
  <si>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</si>
  <si>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</si>
  <si>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</si>
  <si>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</si>
  <si>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</si>
  <si>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</si>
  <si>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</si>
  <si>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</si>
  <si>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</si>
  <si>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</si>
  <si>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</si>
  <si>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</si>
  <si>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</si>
  <si>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</si>
  <si>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</si>
  <si>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</si>
  <si>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</si>
  <si>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</si>
  <si>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</si>
  <si>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</si>
  <si>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</si>
  <si>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</si>
  <si>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</si>
  <si>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</si>
  <si>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</si>
  <si>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</si>
  <si>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д.4а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</si>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</sst>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2;&#1081;&#1089;&#1082;&#1080;&#1081;%202023&#1075;%20&#1074;&#1089;&#1077;%20&#1076;&#1086;&#1082;&#1091;&#1084;&#1077;&#1085;&#1090;&#1099;/&#1044;&#1086;&#1075;&#1086;&#1074;&#1086;&#1088;&#1072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0">
        <row r="26">
          <cell r="F26">
            <v>3325.98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Normal="100" zoomScaleSheetLayoutView="100" workbookViewId="0">
      <selection activeCell="D81" sqref="D81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9" t="s">
        <v>51</v>
      </c>
      <c r="B1" s="40"/>
      <c r="C1" s="40"/>
      <c r="D1" s="40"/>
      <c r="E1" s="40"/>
    </row>
    <row r="2" spans="1:5" ht="15" customHeight="1">
      <c r="A2" s="39" t="s">
        <v>76</v>
      </c>
      <c r="B2" s="41"/>
      <c r="C2" s="41"/>
      <c r="D2" s="41"/>
      <c r="E2" s="41"/>
    </row>
    <row r="3" spans="1:5">
      <c r="B3" s="37" t="s">
        <v>74</v>
      </c>
      <c r="C3" s="38"/>
      <c r="D3" s="38"/>
      <c r="E3" s="3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45382</v>
      </c>
    </row>
    <row r="6" spans="1:5" s="12" customFormat="1">
      <c r="A6" s="8">
        <v>2</v>
      </c>
      <c r="B6" s="7" t="s">
        <v>5</v>
      </c>
      <c r="C6" s="9"/>
      <c r="D6" s="20">
        <v>44927</v>
      </c>
    </row>
    <row r="7" spans="1:5" s="12" customFormat="1">
      <c r="A7" s="8">
        <v>3</v>
      </c>
      <c r="B7" s="7" t="s">
        <v>6</v>
      </c>
      <c r="C7" s="9"/>
      <c r="D7" s="20">
        <v>45291</v>
      </c>
    </row>
    <row r="8" spans="1:5" s="12" customFormat="1" ht="30" customHeight="1">
      <c r="A8" s="48" t="s">
        <v>7</v>
      </c>
      <c r="B8" s="49"/>
      <c r="C8" s="49"/>
      <c r="D8" s="50"/>
    </row>
    <row r="9" spans="1:5" s="12" customFormat="1">
      <c r="A9" s="8">
        <v>4</v>
      </c>
      <c r="B9" s="6" t="s">
        <v>11</v>
      </c>
      <c r="C9" s="8" t="s">
        <v>10</v>
      </c>
      <c r="D9" s="21">
        <v>65691.500000000044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65691.500000000044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69752.096259999991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69752.096259999991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62776.886633999995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62776.886633999995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62776.886633999995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72666.709626000025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72666.709626000025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52</v>
      </c>
      <c r="C28" s="8" t="s">
        <v>10</v>
      </c>
      <c r="D28" s="31">
        <f>D33+D37+D41+D45+D49+D53+D57+D61</f>
        <v>62649.334800000004</v>
      </c>
    </row>
    <row r="29" spans="1:4" s="16" customFormat="1" ht="18" customHeight="1">
      <c r="A29" s="45" t="s">
        <v>55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>
      <c r="A31" s="8">
        <v>24</v>
      </c>
      <c r="B31" s="18" t="s">
        <v>54</v>
      </c>
      <c r="C31" s="8"/>
      <c r="D31" s="28" t="s">
        <v>63</v>
      </c>
    </row>
    <row r="32" spans="1:4" s="12" customFormat="1">
      <c r="A32" s="8">
        <v>25</v>
      </c>
      <c r="B32" s="18" t="s">
        <v>36</v>
      </c>
      <c r="C32" s="8"/>
      <c r="D32" s="29" t="s">
        <v>59</v>
      </c>
    </row>
    <row r="33" spans="1:4" s="12" customFormat="1">
      <c r="A33" s="8">
        <v>26</v>
      </c>
      <c r="B33" s="3" t="s">
        <v>52</v>
      </c>
      <c r="C33" s="8" t="s">
        <v>10</v>
      </c>
      <c r="D33" s="23">
        <f>16707.87*0.8</f>
        <v>13366.296</v>
      </c>
    </row>
    <row r="34" spans="1:4" s="12" customFormat="1">
      <c r="A34" s="17">
        <v>23</v>
      </c>
      <c r="B34" s="6" t="s">
        <v>53</v>
      </c>
      <c r="C34" s="8"/>
      <c r="D34" s="26" t="s">
        <v>64</v>
      </c>
    </row>
    <row r="35" spans="1:4" s="12" customFormat="1">
      <c r="A35" s="8">
        <v>24</v>
      </c>
      <c r="B35" s="18" t="s">
        <v>54</v>
      </c>
      <c r="C35" s="19"/>
      <c r="D35" s="28" t="s">
        <v>63</v>
      </c>
    </row>
    <row r="36" spans="1:4" s="12" customFormat="1">
      <c r="A36" s="8">
        <v>25</v>
      </c>
      <c r="B36" s="18" t="s">
        <v>36</v>
      </c>
      <c r="C36" s="19"/>
      <c r="D36" s="28" t="s">
        <v>59</v>
      </c>
    </row>
    <row r="37" spans="1:4" s="12" customFormat="1">
      <c r="A37" s="8">
        <v>26</v>
      </c>
      <c r="B37" s="3" t="s">
        <v>52</v>
      </c>
      <c r="C37" s="8" t="s">
        <v>10</v>
      </c>
      <c r="D37" s="23">
        <f>15656.66*0.8</f>
        <v>12525.328000000001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>
      <c r="A39" s="8">
        <v>24</v>
      </c>
      <c r="B39" s="18" t="s">
        <v>54</v>
      </c>
      <c r="C39" s="8"/>
      <c r="D39" s="29" t="s">
        <v>63</v>
      </c>
    </row>
    <row r="40" spans="1:4" s="12" customFormat="1">
      <c r="A40" s="8">
        <v>25</v>
      </c>
      <c r="B40" s="18" t="s">
        <v>36</v>
      </c>
      <c r="C40" s="8"/>
      <c r="D40" s="29" t="s">
        <v>59</v>
      </c>
    </row>
    <row r="41" spans="1:4" s="12" customFormat="1">
      <c r="A41" s="8">
        <v>26</v>
      </c>
      <c r="B41" s="3" t="s">
        <v>52</v>
      </c>
      <c r="C41" s="8" t="s">
        <v>10</v>
      </c>
      <c r="D41" s="35">
        <f>19481.26*1.01</f>
        <v>19676.0726</v>
      </c>
    </row>
    <row r="42" spans="1:4" s="12" customFormat="1">
      <c r="A42" s="17">
        <v>23</v>
      </c>
      <c r="B42" s="6" t="s">
        <v>53</v>
      </c>
      <c r="C42" s="24"/>
      <c r="D42" s="25" t="s">
        <v>69</v>
      </c>
    </row>
    <row r="43" spans="1:4" s="12" customFormat="1">
      <c r="A43" s="8">
        <v>24</v>
      </c>
      <c r="B43" s="18" t="s">
        <v>54</v>
      </c>
      <c r="C43" s="8"/>
      <c r="D43" s="29" t="s">
        <v>63</v>
      </c>
    </row>
    <row r="44" spans="1:4" s="12" customFormat="1">
      <c r="A44" s="8">
        <v>25</v>
      </c>
      <c r="B44" s="18" t="s">
        <v>36</v>
      </c>
      <c r="C44" s="8"/>
      <c r="D44" s="29" t="s">
        <v>59</v>
      </c>
    </row>
    <row r="45" spans="1:4" s="12" customFormat="1">
      <c r="A45" s="8">
        <v>26</v>
      </c>
      <c r="B45" s="3" t="s">
        <v>52</v>
      </c>
      <c r="C45" s="8" t="s">
        <v>10</v>
      </c>
      <c r="D45" s="29">
        <f>11800.44*0.9</f>
        <v>10620.396000000001</v>
      </c>
    </row>
    <row r="46" spans="1:4" s="12" customFormat="1">
      <c r="A46" s="17">
        <v>23</v>
      </c>
      <c r="B46" s="6" t="s">
        <v>53</v>
      </c>
      <c r="C46" s="8"/>
      <c r="D46" s="26" t="s">
        <v>66</v>
      </c>
    </row>
    <row r="47" spans="1:4" s="12" customFormat="1">
      <c r="A47" s="8">
        <v>24</v>
      </c>
      <c r="B47" s="18" t="s">
        <v>54</v>
      </c>
      <c r="C47" s="8"/>
      <c r="D47" s="29" t="s">
        <v>70</v>
      </c>
    </row>
    <row r="48" spans="1:4" s="12" customFormat="1">
      <c r="A48" s="8">
        <v>25</v>
      </c>
      <c r="B48" s="18" t="s">
        <v>36</v>
      </c>
      <c r="C48" s="8"/>
      <c r="D48" s="29" t="s">
        <v>71</v>
      </c>
    </row>
    <row r="49" spans="1:4" s="12" customFormat="1">
      <c r="A49" s="8">
        <v>26</v>
      </c>
      <c r="B49" s="3" t="s">
        <v>52</v>
      </c>
      <c r="C49" s="8" t="s">
        <v>10</v>
      </c>
      <c r="D49" s="36">
        <f>[1]Октябрьский!$F$26</f>
        <v>3325.98</v>
      </c>
    </row>
    <row r="50" spans="1:4" s="12" customFormat="1">
      <c r="A50" s="17">
        <v>23</v>
      </c>
      <c r="B50" s="6" t="s">
        <v>53</v>
      </c>
      <c r="C50" s="19"/>
      <c r="D50" s="25" t="s">
        <v>67</v>
      </c>
    </row>
    <row r="51" spans="1:4" s="12" customFormat="1">
      <c r="A51" s="8">
        <v>24</v>
      </c>
      <c r="B51" s="18" t="s">
        <v>54</v>
      </c>
      <c r="C51" s="8"/>
      <c r="D51" s="29" t="s">
        <v>63</v>
      </c>
    </row>
    <row r="52" spans="1:4" s="12" customFormat="1">
      <c r="A52" s="8">
        <v>25</v>
      </c>
      <c r="B52" s="18" t="s">
        <v>36</v>
      </c>
      <c r="C52" s="8"/>
      <c r="D52" s="29" t="s">
        <v>59</v>
      </c>
    </row>
    <row r="53" spans="1:4" s="12" customFormat="1">
      <c r="A53" s="8">
        <v>26</v>
      </c>
      <c r="B53" s="3" t="s">
        <v>52</v>
      </c>
      <c r="C53" s="8" t="s">
        <v>10</v>
      </c>
      <c r="D53" s="29">
        <f>1304.22*1.01</f>
        <v>1317.2622000000001</v>
      </c>
    </row>
    <row r="54" spans="1:4" s="12" customFormat="1">
      <c r="A54" s="17">
        <v>23</v>
      </c>
      <c r="B54" s="6" t="s">
        <v>53</v>
      </c>
      <c r="C54" s="19"/>
      <c r="D54" s="34" t="s">
        <v>68</v>
      </c>
    </row>
    <row r="55" spans="1:4" s="12" customFormat="1">
      <c r="A55" s="8">
        <v>24</v>
      </c>
      <c r="B55" s="18" t="s">
        <v>54</v>
      </c>
      <c r="C55" s="19"/>
      <c r="D55" s="28" t="s">
        <v>60</v>
      </c>
    </row>
    <row r="56" spans="1:4" s="12" customFormat="1">
      <c r="A56" s="8">
        <v>25</v>
      </c>
      <c r="B56" s="18" t="s">
        <v>36</v>
      </c>
      <c r="C56" s="19"/>
      <c r="D56" s="28" t="s">
        <v>61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f>1800*1.01</f>
        <v>1818</v>
      </c>
    </row>
    <row r="58" spans="1:4" s="12" customFormat="1">
      <c r="A58" s="17">
        <v>23</v>
      </c>
      <c r="B58" s="18" t="s">
        <v>53</v>
      </c>
      <c r="C58" s="32"/>
      <c r="D58" s="25" t="s">
        <v>72</v>
      </c>
    </row>
    <row r="59" spans="1:4" s="12" customFormat="1">
      <c r="A59" s="8">
        <v>24</v>
      </c>
      <c r="B59" s="18" t="s">
        <v>54</v>
      </c>
      <c r="C59" s="32"/>
      <c r="D59" s="28" t="s">
        <v>73</v>
      </c>
    </row>
    <row r="60" spans="1:4" s="12" customFormat="1">
      <c r="A60" s="8">
        <v>25</v>
      </c>
      <c r="B60" s="18" t="s">
        <v>36</v>
      </c>
      <c r="C60" s="32"/>
      <c r="D60" s="28" t="s">
        <v>59</v>
      </c>
    </row>
    <row r="61" spans="1:4" s="12" customFormat="1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>
      <c r="A67" s="42" t="s">
        <v>33</v>
      </c>
      <c r="B67" s="43"/>
      <c r="C67" s="43"/>
      <c r="D67" s="44"/>
    </row>
    <row r="68" spans="1:4" s="12" customFormat="1">
      <c r="A68" s="8">
        <v>31</v>
      </c>
      <c r="B68" s="6" t="s">
        <v>11</v>
      </c>
      <c r="C68" s="8" t="s">
        <v>10</v>
      </c>
      <c r="D68" s="22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22">
        <v>0</v>
      </c>
    </row>
    <row r="71" spans="1:4" s="12" customFormat="1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>
      <c r="A74" s="42" t="s">
        <v>34</v>
      </c>
      <c r="B74" s="43"/>
      <c r="C74" s="43"/>
      <c r="D74" s="44"/>
    </row>
    <row r="75" spans="1:4" s="12" customFormat="1">
      <c r="A75" s="8">
        <v>37</v>
      </c>
      <c r="B75" s="11" t="s">
        <v>35</v>
      </c>
      <c r="C75" s="9"/>
      <c r="D75" s="28" t="s">
        <v>56</v>
      </c>
    </row>
    <row r="76" spans="1:4" s="12" customFormat="1">
      <c r="A76" s="8">
        <v>38</v>
      </c>
      <c r="B76" s="11" t="s">
        <v>36</v>
      </c>
      <c r="C76" s="9"/>
      <c r="D76" s="28" t="s">
        <v>57</v>
      </c>
    </row>
    <row r="77" spans="1:4" s="12" customFormat="1">
      <c r="A77" s="8">
        <v>39</v>
      </c>
      <c r="B77" s="11" t="s">
        <v>37</v>
      </c>
      <c r="C77" s="9"/>
      <c r="D77" s="9">
        <v>2350</v>
      </c>
    </row>
    <row r="78" spans="1:4" s="12" customFormat="1">
      <c r="A78" s="8">
        <v>40</v>
      </c>
      <c r="B78" s="11" t="s">
        <v>38</v>
      </c>
      <c r="C78" s="8" t="s">
        <v>10</v>
      </c>
      <c r="D78" s="30">
        <v>12668.7</v>
      </c>
    </row>
    <row r="79" spans="1:4" s="12" customFormat="1">
      <c r="A79" s="8">
        <v>41</v>
      </c>
      <c r="B79" s="11" t="s">
        <v>39</v>
      </c>
      <c r="C79" s="8" t="s">
        <v>10</v>
      </c>
      <c r="D79" s="21">
        <v>12950.99</v>
      </c>
    </row>
    <row r="80" spans="1:4" s="12" customFormat="1">
      <c r="A80" s="8">
        <v>42</v>
      </c>
      <c r="B80" s="11" t="s">
        <v>40</v>
      </c>
      <c r="C80" s="8" t="s">
        <v>10</v>
      </c>
      <c r="D80" s="21">
        <v>-282.28999999999905</v>
      </c>
    </row>
    <row r="81" spans="1:4" s="12" customFormat="1">
      <c r="A81" s="8">
        <v>43</v>
      </c>
      <c r="B81" s="11" t="s">
        <v>43</v>
      </c>
      <c r="C81" s="8" t="s">
        <v>10</v>
      </c>
      <c r="D81" s="21">
        <v>11515</v>
      </c>
    </row>
    <row r="82" spans="1:4" s="12" customFormat="1">
      <c r="A82" s="8">
        <v>44</v>
      </c>
      <c r="B82" s="4" t="s">
        <v>42</v>
      </c>
      <c r="C82" s="8" t="s">
        <v>10</v>
      </c>
      <c r="D82" s="21">
        <v>12950.99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2" t="s">
        <v>44</v>
      </c>
      <c r="B85" s="43"/>
      <c r="C85" s="43"/>
      <c r="D85" s="44"/>
    </row>
    <row r="86" spans="1:4" s="12" customFormat="1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>
      <c r="A90" s="42" t="s">
        <v>45</v>
      </c>
      <c r="B90" s="43"/>
      <c r="C90" s="43"/>
      <c r="D90" s="44"/>
    </row>
    <row r="91" spans="1:4" s="12" customFormat="1">
      <c r="A91" s="8">
        <v>51</v>
      </c>
      <c r="B91" s="13" t="s">
        <v>46</v>
      </c>
      <c r="C91" s="8" t="s">
        <v>49</v>
      </c>
      <c r="D91" s="22">
        <v>7</v>
      </c>
    </row>
    <row r="92" spans="1:4" s="12" customFormat="1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2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2024-03-28T12:08:50Z</dcterms:modified>
</cp:coreProperties>
</file>